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30" windowWidth="20730" windowHeight="114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66" i="1" l="1"/>
  <c r="H46" i="1" l="1"/>
  <c r="K46" i="1" s="1"/>
  <c r="H47" i="1"/>
  <c r="K47" i="1" s="1"/>
  <c r="H48" i="1"/>
  <c r="K48" i="1" s="1"/>
  <c r="H49" i="1"/>
  <c r="K49" i="1" s="1"/>
  <c r="H50" i="1"/>
  <c r="K50" i="1" s="1"/>
  <c r="H51" i="1"/>
  <c r="K51" i="1" s="1"/>
  <c r="H52" i="1"/>
  <c r="K52" i="1" s="1"/>
  <c r="H53" i="1"/>
  <c r="K53" i="1" s="1"/>
  <c r="H54" i="1"/>
  <c r="K54" i="1" s="1"/>
  <c r="H55" i="1"/>
  <c r="K55" i="1" s="1"/>
  <c r="H56" i="1"/>
  <c r="K56" i="1" s="1"/>
  <c r="H57" i="1"/>
  <c r="K57" i="1" s="1"/>
  <c r="H58" i="1"/>
  <c r="K58" i="1" s="1"/>
  <c r="H59" i="1"/>
  <c r="K59" i="1" s="1"/>
  <c r="H60" i="1"/>
  <c r="K60" i="1" s="1"/>
  <c r="H61" i="1"/>
  <c r="K61" i="1" s="1"/>
  <c r="H62" i="1"/>
  <c r="K62" i="1" s="1"/>
  <c r="H63" i="1"/>
  <c r="K63" i="1" s="1"/>
  <c r="H64" i="1"/>
  <c r="K64" i="1" s="1"/>
  <c r="H65" i="1"/>
  <c r="K65" i="1" s="1"/>
  <c r="K66" i="1"/>
  <c r="H67" i="1"/>
  <c r="K67" i="1" s="1"/>
  <c r="H68" i="1"/>
  <c r="K68" i="1" s="1"/>
  <c r="H69" i="1"/>
  <c r="K69" i="1" s="1"/>
  <c r="H70" i="1"/>
  <c r="K70" i="1" s="1"/>
  <c r="H71" i="1"/>
  <c r="K71" i="1" s="1"/>
  <c r="H72" i="1"/>
  <c r="K72" i="1" s="1"/>
  <c r="H74" i="1"/>
  <c r="K74" i="1" s="1"/>
  <c r="H73" i="1"/>
  <c r="K73" i="1" s="1"/>
  <c r="H45" i="1"/>
  <c r="K45" i="1" s="1"/>
  <c r="H10" i="1"/>
  <c r="K10" i="1" s="1"/>
  <c r="H11" i="1"/>
  <c r="K11" i="1" s="1"/>
  <c r="H12" i="1"/>
  <c r="K12" i="1" s="1"/>
  <c r="H13" i="1"/>
  <c r="K13" i="1" s="1"/>
  <c r="H14" i="1"/>
  <c r="K14" i="1" s="1"/>
  <c r="H15" i="1"/>
  <c r="K15" i="1" s="1"/>
  <c r="H16" i="1"/>
  <c r="K16" i="1" s="1"/>
  <c r="H17" i="1"/>
  <c r="K17" i="1" s="1"/>
  <c r="H18" i="1"/>
  <c r="K18" i="1" s="1"/>
  <c r="H19" i="1"/>
  <c r="K19" i="1" s="1"/>
  <c r="H20" i="1"/>
  <c r="K20" i="1" s="1"/>
  <c r="H21" i="1"/>
  <c r="K21" i="1" s="1"/>
  <c r="H22" i="1"/>
  <c r="K22" i="1" s="1"/>
  <c r="H23" i="1"/>
  <c r="K23" i="1" s="1"/>
  <c r="H24" i="1"/>
  <c r="K24" i="1" s="1"/>
  <c r="H25" i="1"/>
  <c r="K25" i="1" s="1"/>
  <c r="H26" i="1"/>
  <c r="K26" i="1" s="1"/>
  <c r="H27" i="1"/>
  <c r="K27" i="1" s="1"/>
  <c r="H28" i="1"/>
  <c r="K28" i="1" s="1"/>
  <c r="H29" i="1"/>
  <c r="K29" i="1" s="1"/>
  <c r="H30" i="1"/>
  <c r="K30" i="1" s="1"/>
  <c r="H31" i="1"/>
  <c r="K31" i="1" s="1"/>
  <c r="H32" i="1"/>
  <c r="K32" i="1" s="1"/>
  <c r="H33" i="1"/>
  <c r="K33" i="1" s="1"/>
  <c r="H34" i="1"/>
  <c r="K34" i="1" s="1"/>
  <c r="H35" i="1"/>
  <c r="K35" i="1" s="1"/>
  <c r="H36" i="1"/>
  <c r="K36" i="1" s="1"/>
  <c r="H37" i="1"/>
  <c r="K37" i="1" s="1"/>
  <c r="H38" i="1"/>
  <c r="K38" i="1" s="1"/>
  <c r="H9" i="1"/>
  <c r="K9" i="1" s="1"/>
  <c r="AG61" i="1" l="1"/>
  <c r="AG58" i="1"/>
  <c r="AG46" i="1"/>
  <c r="AG19" i="1"/>
  <c r="AG47" i="1"/>
  <c r="AG48" i="1"/>
  <c r="AG49" i="1"/>
  <c r="AG50" i="1"/>
  <c r="AG51" i="1"/>
  <c r="AG52" i="1"/>
  <c r="AG53" i="1"/>
  <c r="AG54" i="1"/>
  <c r="AG55" i="1"/>
  <c r="AG56" i="1"/>
  <c r="AG57" i="1"/>
  <c r="AG59" i="1"/>
  <c r="AG60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45" i="1"/>
  <c r="AG10" i="1"/>
  <c r="AG11" i="1"/>
  <c r="AG12" i="1"/>
  <c r="AG13" i="1"/>
  <c r="AG14" i="1"/>
  <c r="AG15" i="1"/>
  <c r="AG16" i="1"/>
  <c r="AG17" i="1"/>
  <c r="AG18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9" i="1"/>
</calcChain>
</file>

<file path=xl/sharedStrings.xml><?xml version="1.0" encoding="utf-8"?>
<sst xmlns="http://schemas.openxmlformats.org/spreadsheetml/2006/main" count="1434" uniqueCount="510">
  <si>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</si>
  <si>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</si>
  <si>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</si>
  <si>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</si>
  <si>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</si>
  <si>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</si>
  <si>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</si>
  <si>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</si>
  <si>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</si>
  <si>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</si>
  <si>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</si>
  <si>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</si>
  <si>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</si>
  <si>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</si>
  <si>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</si>
  <si>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</si>
  <si>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</si>
  <si>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Thành</t>
  </si>
  <si>
    <t>Nhân</t>
  </si>
  <si>
    <t>Phúc</t>
  </si>
  <si>
    <t>Tiến</t>
  </si>
  <si>
    <t>Tuấn</t>
  </si>
  <si>
    <t>Cường</t>
  </si>
  <si>
    <t>Hùng</t>
  </si>
  <si>
    <t>13CĐ-Ô3</t>
  </si>
  <si>
    <t>13D2050003</t>
  </si>
  <si>
    <t>13D2050013</t>
  </si>
  <si>
    <t>13D2050018</t>
  </si>
  <si>
    <t>13D2050023</t>
  </si>
  <si>
    <t>13D2050028</t>
  </si>
  <si>
    <t>13D2050033</t>
  </si>
  <si>
    <t>13D2050038</t>
  </si>
  <si>
    <t>13D2050043</t>
  </si>
  <si>
    <t>13D2050048</t>
  </si>
  <si>
    <t>13D2050051</t>
  </si>
  <si>
    <t>13D2050053</t>
  </si>
  <si>
    <t>13D2050058</t>
  </si>
  <si>
    <t>13D2050063</t>
  </si>
  <si>
    <t>13D2050068</t>
  </si>
  <si>
    <t>13D2050073</t>
  </si>
  <si>
    <t>13D2050078</t>
  </si>
  <si>
    <t>13D2050295</t>
  </si>
  <si>
    <t>13D2050083</t>
  </si>
  <si>
    <t>13D2050088</t>
  </si>
  <si>
    <t>13D2050093</t>
  </si>
  <si>
    <t>13D2050098</t>
  </si>
  <si>
    <t>13D2050263</t>
  </si>
  <si>
    <t>13D2050108</t>
  </si>
  <si>
    <t>13D2050109</t>
  </si>
  <si>
    <t>13D2050113</t>
  </si>
  <si>
    <t>Vũ</t>
  </si>
  <si>
    <t>Minh</t>
  </si>
  <si>
    <t>13D2050118</t>
  </si>
  <si>
    <t>13D2050123</t>
  </si>
  <si>
    <t>13D2050281</t>
  </si>
  <si>
    <t>Ngọc</t>
  </si>
  <si>
    <t>13D2050128</t>
  </si>
  <si>
    <t>13D2050133</t>
  </si>
  <si>
    <t>13D2050138</t>
  </si>
  <si>
    <t>13D2050143</t>
  </si>
  <si>
    <t>13D2050148</t>
  </si>
  <si>
    <t>13D2050282</t>
  </si>
  <si>
    <t>Sang</t>
  </si>
  <si>
    <t>13D2050168</t>
  </si>
  <si>
    <t>13D2050173</t>
  </si>
  <si>
    <t>13D2050178</t>
  </si>
  <si>
    <t>13D2050179</t>
  </si>
  <si>
    <t>13D2050183</t>
  </si>
  <si>
    <t>13D2050188</t>
  </si>
  <si>
    <t>13D2050192</t>
  </si>
  <si>
    <t>13D2050198</t>
  </si>
  <si>
    <t>13D2050203</t>
  </si>
  <si>
    <t>13D2050208</t>
  </si>
  <si>
    <t>13D2050213</t>
  </si>
  <si>
    <t>Toàn</t>
  </si>
  <si>
    <t>13D2050218</t>
  </si>
  <si>
    <t>13D2050228</t>
  </si>
  <si>
    <t>13D2050233</t>
  </si>
  <si>
    <t>13D2050238</t>
  </si>
  <si>
    <t>13D2050243</t>
  </si>
  <si>
    <t>13D2050303</t>
  </si>
  <si>
    <t>13D2050248</t>
  </si>
  <si>
    <t>Việt</t>
  </si>
  <si>
    <t>13D2050253</t>
  </si>
  <si>
    <t>13D2050255</t>
  </si>
  <si>
    <t>13D2050258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</si>
  <si>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</si>
  <si>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</si>
  <si>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</si>
  <si>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</si>
  <si>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</si>
  <si>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</si>
  <si>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</si>
  <si>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</si>
  <si>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Định</t>
  </si>
  <si>
    <t>Trọng</t>
  </si>
  <si>
    <t xml:space="preserve">Phan Văn Tuấn </t>
  </si>
  <si>
    <t xml:space="preserve">Thới Huy  </t>
  </si>
  <si>
    <t>Biên</t>
  </si>
  <si>
    <t>Đàng Văn</t>
  </si>
  <si>
    <t xml:space="preserve">Bùi Văn  </t>
  </si>
  <si>
    <t>Diệu</t>
  </si>
  <si>
    <t xml:space="preserve">Nguyễn Văn  </t>
  </si>
  <si>
    <t>Dưỡng</t>
  </si>
  <si>
    <t xml:space="preserve">Nguyễn Ngọc </t>
  </si>
  <si>
    <t xml:space="preserve">Phạm Đình  </t>
  </si>
  <si>
    <t xml:space="preserve">Hồ Tấn  </t>
  </si>
  <si>
    <t xml:space="preserve">Đinh Ren  </t>
  </si>
  <si>
    <t>Đi</t>
  </si>
  <si>
    <t>Trương Công Bảo</t>
  </si>
  <si>
    <t xml:space="preserve">Trần Văn Chốn </t>
  </si>
  <si>
    <t>Em</t>
  </si>
  <si>
    <t xml:space="preserve">Nguyễn Thanh  </t>
  </si>
  <si>
    <t xml:space="preserve">Trần Văn  </t>
  </si>
  <si>
    <t xml:space="preserve">Nguyễn Ngọc  </t>
  </si>
  <si>
    <t>Hưởng</t>
  </si>
  <si>
    <t xml:space="preserve">Nguyễn Đình  </t>
  </si>
  <si>
    <t xml:space="preserve">Nguyễn Hồ Ngọc </t>
  </si>
  <si>
    <t xml:space="preserve">Dương Minh  </t>
  </si>
  <si>
    <t>Kha</t>
  </si>
  <si>
    <t xml:space="preserve">Nguyễn Hoàng Phi </t>
  </si>
  <si>
    <t>Khanh</t>
  </si>
  <si>
    <t xml:space="preserve">Nguyễn Tùng  </t>
  </si>
  <si>
    <t>Lâm</t>
  </si>
  <si>
    <t xml:space="preserve">Phạm Thanh  </t>
  </si>
  <si>
    <t xml:space="preserve">Nguyễn Đức  </t>
  </si>
  <si>
    <t xml:space="preserve">Lại Hoàng  </t>
  </si>
  <si>
    <t>Phạm Nhựt</t>
  </si>
  <si>
    <t>Nam</t>
  </si>
  <si>
    <t xml:space="preserve">Tô Vĩnh  </t>
  </si>
  <si>
    <t>Nghi</t>
  </si>
  <si>
    <t xml:space="preserve">Nguyễn Minh  </t>
  </si>
  <si>
    <t xml:space="preserve">Trịnh Minh  </t>
  </si>
  <si>
    <t>Nhiên</t>
  </si>
  <si>
    <t xml:space="preserve">Lâm Gia  </t>
  </si>
  <si>
    <t>Phú</t>
  </si>
  <si>
    <t xml:space="preserve">Phan Anh  </t>
  </si>
  <si>
    <t xml:space="preserve">Phạm Trung  </t>
  </si>
  <si>
    <t>Quí</t>
  </si>
  <si>
    <t xml:space="preserve">Ngô Thanh  </t>
  </si>
  <si>
    <t>Quý</t>
  </si>
  <si>
    <t>Nguyễn Đình</t>
  </si>
  <si>
    <t xml:space="preserve">Hoàng Đình  </t>
  </si>
  <si>
    <t>Sỷ</t>
  </si>
  <si>
    <t xml:space="preserve">Nguyễn Quốc  </t>
  </si>
  <si>
    <t xml:space="preserve">Nguyễn Nhật  </t>
  </si>
  <si>
    <t xml:space="preserve">Hà Triều Quốc </t>
  </si>
  <si>
    <t xml:space="preserve">Nguyễn Tấn Thanh </t>
  </si>
  <si>
    <t>Thương</t>
  </si>
  <si>
    <t xml:space="preserve">Võ Văn  </t>
  </si>
  <si>
    <t xml:space="preserve">Hồ Văn  </t>
  </si>
  <si>
    <t>Trình</t>
  </si>
  <si>
    <t>Trường</t>
  </si>
  <si>
    <t xml:space="preserve">Nguyễn Xuân  </t>
  </si>
  <si>
    <t>Quách Khén</t>
  </si>
  <si>
    <t>Trương</t>
  </si>
  <si>
    <t xml:space="preserve">Đặng Thanh  </t>
  </si>
  <si>
    <t xml:space="preserve">Nguyễn Chánh  </t>
  </si>
  <si>
    <t>Vũ Hữu</t>
  </si>
  <si>
    <t xml:space="preserve">Trần Thanh  </t>
  </si>
  <si>
    <t>Tùng</t>
  </si>
  <si>
    <t>Hồ Hữu</t>
  </si>
  <si>
    <t xml:space="preserve">Đỗ Trần Anh </t>
  </si>
  <si>
    <t>Lê Thái</t>
  </si>
  <si>
    <t>Vương</t>
  </si>
  <si>
    <t>October</t>
  </si>
  <si>
    <t>November</t>
  </si>
  <si>
    <t>December</t>
  </si>
  <si>
    <t>January</t>
  </si>
  <si>
    <t>Quang</t>
  </si>
  <si>
    <t>Phong</t>
  </si>
  <si>
    <t>Nguyễn Phạm Minh</t>
  </si>
  <si>
    <t>Chiến</t>
  </si>
  <si>
    <t>TB</t>
  </si>
  <si>
    <t>14D2050048</t>
  </si>
  <si>
    <t>28.05.95</t>
  </si>
  <si>
    <t>14CĐ-Ô5</t>
  </si>
  <si>
    <t>ANH VĂN 1</t>
  </si>
  <si>
    <t xml:space="preserve">Vắng </t>
  </si>
  <si>
    <t>09/3/2015</t>
  </si>
  <si>
    <t>CA 1</t>
  </si>
  <si>
    <t>C 2.3 - 04</t>
  </si>
  <si>
    <t>14D2050054</t>
  </si>
  <si>
    <t>23.11.93</t>
  </si>
  <si>
    <t xml:space="preserve">MỸ TRÂM </t>
  </si>
  <si>
    <t>14D2050060</t>
  </si>
  <si>
    <t>10.12.95</t>
  </si>
  <si>
    <t>14D2050065</t>
  </si>
  <si>
    <t>20.12.96</t>
  </si>
  <si>
    <t>14D2050066</t>
  </si>
  <si>
    <t>25.01.96</t>
  </si>
  <si>
    <t>14D2050284</t>
  </si>
  <si>
    <t>13.06.96</t>
  </si>
  <si>
    <t>14D2050070</t>
  </si>
  <si>
    <t>19.03.93</t>
  </si>
  <si>
    <t>14D2050075</t>
  </si>
  <si>
    <t>24.08.94</t>
  </si>
  <si>
    <t>14D2050080</t>
  </si>
  <si>
    <t>04.08.96</t>
  </si>
  <si>
    <t>14D2050264</t>
  </si>
  <si>
    <t>06.04.96</t>
  </si>
  <si>
    <t>14D2050085</t>
  </si>
  <si>
    <t>12.11.93</t>
  </si>
  <si>
    <t>14D2050090</t>
  </si>
  <si>
    <t>07.07.96</t>
  </si>
  <si>
    <t>14D2050105</t>
  </si>
  <si>
    <t>21.08.95</t>
  </si>
  <si>
    <t>14D2050106</t>
  </si>
  <si>
    <t>25.10.96</t>
  </si>
  <si>
    <t>14D2050110</t>
  </si>
  <si>
    <t>02.10.95</t>
  </si>
  <si>
    <t>14D2050111</t>
  </si>
  <si>
    <t>02.02.96</t>
  </si>
  <si>
    <t>C 2.3 - 05</t>
  </si>
  <si>
    <t xml:space="preserve">MINH HÀ </t>
  </si>
  <si>
    <t>14D2050115</t>
  </si>
  <si>
    <t>05.12.96</t>
  </si>
  <si>
    <t>14D2050120</t>
  </si>
  <si>
    <t>16.12.96</t>
  </si>
  <si>
    <t>14D2050125</t>
  </si>
  <si>
    <t>26.12.92</t>
  </si>
  <si>
    <t>14D2050126</t>
  </si>
  <si>
    <t>06.03.94</t>
  </si>
  <si>
    <t>14D2050130</t>
  </si>
  <si>
    <t>29.07.95</t>
  </si>
  <si>
    <t>14D2050135</t>
  </si>
  <si>
    <t>03.10.95</t>
  </si>
  <si>
    <t>14D2050140</t>
  </si>
  <si>
    <t>17.10.96</t>
  </si>
  <si>
    <t>14D2050141</t>
  </si>
  <si>
    <t>14.04.96</t>
  </si>
  <si>
    <t>14D2050145</t>
  </si>
  <si>
    <t>14D2050155</t>
  </si>
  <si>
    <t>14D2050160</t>
  </si>
  <si>
    <t>21.04.96</t>
  </si>
  <si>
    <t>14D2050165</t>
  </si>
  <si>
    <t>22.12.94</t>
  </si>
  <si>
    <t>14D2050293</t>
  </si>
  <si>
    <t>09.09.95</t>
  </si>
  <si>
    <t>14D2050170</t>
  </si>
  <si>
    <t>21.05.96</t>
  </si>
  <si>
    <t>14D2050171</t>
  </si>
  <si>
    <t>15.01.96</t>
  </si>
  <si>
    <t>14D2050175</t>
  </si>
  <si>
    <t>01.06.96</t>
  </si>
  <si>
    <t>14D2050176</t>
  </si>
  <si>
    <t>30.11.96</t>
  </si>
  <si>
    <t>14D2050180</t>
  </si>
  <si>
    <t>10.09.96</t>
  </si>
  <si>
    <t>14D2050185</t>
  </si>
  <si>
    <t>08.06.96</t>
  </si>
  <si>
    <t>14D2050190</t>
  </si>
  <si>
    <t>14.12.95</t>
  </si>
  <si>
    <t>14D2050195</t>
  </si>
  <si>
    <t>05.01.95</t>
  </si>
  <si>
    <t>14D2050200</t>
  </si>
  <si>
    <t>28.12.96</t>
  </si>
  <si>
    <t>14D2050205</t>
  </si>
  <si>
    <t>11.07.96</t>
  </si>
  <si>
    <t>14D2050210</t>
  </si>
  <si>
    <t>12.06.96</t>
  </si>
  <si>
    <t>14D2050215</t>
  </si>
  <si>
    <t>14D2050216</t>
  </si>
  <si>
    <t>22.01.96</t>
  </si>
  <si>
    <t>14D2050220</t>
  </si>
  <si>
    <t>09.01.96</t>
  </si>
  <si>
    <t>14D2050225</t>
  </si>
  <si>
    <t>26.06.96</t>
  </si>
  <si>
    <t>14D2050271</t>
  </si>
  <si>
    <t>24.05.94</t>
  </si>
  <si>
    <t>14D2050232</t>
  </si>
  <si>
    <t>10.01.96</t>
  </si>
  <si>
    <t>14D2050288</t>
  </si>
  <si>
    <t>29.01.95</t>
  </si>
  <si>
    <t>14D2050235</t>
  </si>
  <si>
    <t>18.07.96</t>
  </si>
  <si>
    <t>14D2050283</t>
  </si>
  <si>
    <t>10.04.96</t>
  </si>
  <si>
    <t>14D2050240</t>
  </si>
  <si>
    <t>10.12.96</t>
  </si>
  <si>
    <t>14D2050245</t>
  </si>
  <si>
    <t>11.07.95</t>
  </si>
  <si>
    <t>14D2050249</t>
  </si>
  <si>
    <t>20.04.95</t>
  </si>
  <si>
    <t>14D2050254</t>
  </si>
  <si>
    <t>05.06.94</t>
  </si>
  <si>
    <t>14D2050273</t>
  </si>
  <si>
    <t>27.02.95</t>
  </si>
  <si>
    <t>Lê Văn</t>
  </si>
  <si>
    <t>An</t>
  </si>
  <si>
    <t>Nguyễn Hữu</t>
  </si>
  <si>
    <t>Phan Quốc</t>
  </si>
  <si>
    <t>Bảo</t>
  </si>
  <si>
    <t>Trần Minh</t>
  </si>
  <si>
    <t>Nguyễn Quốc</t>
  </si>
  <si>
    <t>Đạt</t>
  </si>
  <si>
    <t>Nguyễn Thành</t>
  </si>
  <si>
    <t>Đức</t>
  </si>
  <si>
    <t>Bùi Nhật</t>
  </si>
  <si>
    <t>Hoàng Mạnh</t>
  </si>
  <si>
    <t>Lê Nguyễn Khánh</t>
  </si>
  <si>
    <t>Tống Lâm</t>
  </si>
  <si>
    <t>Trần Phan Quang</t>
  </si>
  <si>
    <t>Trần Văn</t>
  </si>
  <si>
    <t>Nguyễn Trọng</t>
  </si>
  <si>
    <t>Hiến</t>
  </si>
  <si>
    <t>Phạm Hoàng</t>
  </si>
  <si>
    <t>Hiệp</t>
  </si>
  <si>
    <t>Võ Đoàn</t>
  </si>
  <si>
    <t>Đặng Khánh</t>
  </si>
  <si>
    <t>Hoàng</t>
  </si>
  <si>
    <t>Nguyễn Thanh</t>
  </si>
  <si>
    <t>Phạm Nhật</t>
  </si>
  <si>
    <t>Khánh</t>
  </si>
  <si>
    <t>Trần Đăng</t>
  </si>
  <si>
    <t>Khoa</t>
  </si>
  <si>
    <t>Phạm Ngọc</t>
  </si>
  <si>
    <t>Lai</t>
  </si>
  <si>
    <t>Huỳnh Tấn</t>
  </si>
  <si>
    <t>Lân</t>
  </si>
  <si>
    <t>Liêm</t>
  </si>
  <si>
    <t>Ngô Xuân</t>
  </si>
  <si>
    <t>Lộc</t>
  </si>
  <si>
    <t>Nguyễn Tấn</t>
  </si>
  <si>
    <t>Nguyễn Nhựt</t>
  </si>
  <si>
    <t>Trần Nhật</t>
  </si>
  <si>
    <t>Mai Bình Hữu</t>
  </si>
  <si>
    <t>Nghĩa</t>
  </si>
  <si>
    <t>Huỳnh Mai</t>
  </si>
  <si>
    <t>Tạ Minh</t>
  </si>
  <si>
    <t>Nhật</t>
  </si>
  <si>
    <t>Phan Thanh</t>
  </si>
  <si>
    <t>Lê Hữu</t>
  </si>
  <si>
    <t>Sơn</t>
  </si>
  <si>
    <t>Phùng Cơn</t>
  </si>
  <si>
    <t>Sóng</t>
  </si>
  <si>
    <t>Sỹ</t>
  </si>
  <si>
    <t>Lương Tấn</t>
  </si>
  <si>
    <t>Huỳnh Đình</t>
  </si>
  <si>
    <t>Phạm Văn</t>
  </si>
  <si>
    <t>Thanh</t>
  </si>
  <si>
    <t>Hồ Quang</t>
  </si>
  <si>
    <t>Phạm Thái</t>
  </si>
  <si>
    <t>Thảo</t>
  </si>
  <si>
    <t>Nguyễn Ngọc</t>
  </si>
  <si>
    <t>Thạo</t>
  </si>
  <si>
    <t>Nguyễn Tấn Trí</t>
  </si>
  <si>
    <t>Thiên</t>
  </si>
  <si>
    <t>Nguyễn Phan Ngọc</t>
  </si>
  <si>
    <t>Thiện</t>
  </si>
  <si>
    <t>Dương Minh</t>
  </si>
  <si>
    <t>Thông</t>
  </si>
  <si>
    <t>Thủ</t>
  </si>
  <si>
    <t>Bạch Minh</t>
  </si>
  <si>
    <t>Đái Thành</t>
  </si>
  <si>
    <t>Trung</t>
  </si>
  <si>
    <t>Huỳnh Thanh</t>
  </si>
  <si>
    <t>Lê Thành</t>
  </si>
  <si>
    <t>Dương Nhật</t>
  </si>
  <si>
    <t>Nguyễn Nhật</t>
  </si>
  <si>
    <t>Lê Anh</t>
  </si>
  <si>
    <t>Lê Phước Minh</t>
  </si>
  <si>
    <t>Phạm Thanh</t>
  </si>
  <si>
    <t>Năm học: 2015 - 2016</t>
  </si>
  <si>
    <t>HỌC KỲ: I</t>
  </si>
  <si>
    <t>THEO DÕI NGÀY HỌC TẬP 15CĐ - Ô5</t>
  </si>
  <si>
    <t xml:space="preserve">Trần Văn </t>
  </si>
  <si>
    <t>Tuyên</t>
  </si>
  <si>
    <t>Sỹ Trung</t>
  </si>
  <si>
    <t>Tường</t>
  </si>
  <si>
    <t>P</t>
  </si>
  <si>
    <t>Lê Văn An</t>
  </si>
  <si>
    <t>15CĐ-Ô5</t>
  </si>
  <si>
    <t>Nguyễn Hữu An</t>
  </si>
  <si>
    <t>Phan Quốc Bảo</t>
  </si>
  <si>
    <t>Trần Minh Chiến</t>
  </si>
  <si>
    <t>Nguyễn Quốc Đạt</t>
  </si>
  <si>
    <t>Nguyễn Thành Đạt</t>
  </si>
  <si>
    <t>Nguyễn Văn Đức</t>
  </si>
  <si>
    <t>Bùi Nhật Duy</t>
  </si>
  <si>
    <t>Hoàng Mạnh Duy</t>
  </si>
  <si>
    <t>Lê Nguyễn Khánh Duy</t>
  </si>
  <si>
    <t>Tống Lâm Duy</t>
  </si>
  <si>
    <t>Trần Phan Quang Duy</t>
  </si>
  <si>
    <t>Trần Văn Duy</t>
  </si>
  <si>
    <t>Nguyễn Trọng Hiến</t>
  </si>
  <si>
    <t>Phạm Hoàng Hiệp</t>
  </si>
  <si>
    <t>Võ Đoàn Hiệp</t>
  </si>
  <si>
    <t>Đặng Khánh Hoàng</t>
  </si>
  <si>
    <t>Nguyễn Thanh Hoàng</t>
  </si>
  <si>
    <t>Phạm Nhật Khánh</t>
  </si>
  <si>
    <t>Trần Đăng Khoa</t>
  </si>
  <si>
    <t>Phạm Ngọc Lai</t>
  </si>
  <si>
    <t>Huỳnh Tấn Lân</t>
  </si>
  <si>
    <t>Nguyễn Thanh Liêm</t>
  </si>
  <si>
    <t>Ngô Xuân Lộc</t>
  </si>
  <si>
    <t>Nguyễn Tấn Lộc</t>
  </si>
  <si>
    <t>Nguyễn Nhựt Minh</t>
  </si>
  <si>
    <t>Trần Nhật Minh</t>
  </si>
  <si>
    <t>Mai Bình Hữu Nghĩa</t>
  </si>
  <si>
    <t>Nguyễn Thành Nghĩa</t>
  </si>
  <si>
    <t>Huỳnh Mai Nhân</t>
  </si>
  <si>
    <t>Nguyễn Trọng Nhân</t>
  </si>
  <si>
    <t>Tạ Minh Nhật</t>
  </si>
  <si>
    <t>Phan Thanh Phong</t>
  </si>
  <si>
    <t>Lê Hữu Sơn</t>
  </si>
  <si>
    <t>Phùng Cơn Sóng</t>
  </si>
  <si>
    <t>Nguyễn Thanh Sỹ</t>
  </si>
  <si>
    <t>Bùi Nhật Tân</t>
  </si>
  <si>
    <t>Lương Tấn Tân</t>
  </si>
  <si>
    <t>Huỳnh Đình Thắng</t>
  </si>
  <si>
    <t>Nguyễn Văn Thắng</t>
  </si>
  <si>
    <t>Phạm Văn Thanh</t>
  </si>
  <si>
    <t>Hồ Quang Thành</t>
  </si>
  <si>
    <t>Phạm Thái Thành</t>
  </si>
  <si>
    <t>Nguyễn Thanh Thảo</t>
  </si>
  <si>
    <t>Nguyễn Ngọc Thạo</t>
  </si>
  <si>
    <t>Nguyễn Tấn Trí Thiên</t>
  </si>
  <si>
    <t>Nguyễn Phan Ngọc Thiện</t>
  </si>
  <si>
    <t>Dương Minh Thông</t>
  </si>
  <si>
    <t>Nguyễn Thanh Thủ</t>
  </si>
  <si>
    <t>Bạch Minh Tiến</t>
  </si>
  <si>
    <t>Đái Thành Trung</t>
  </si>
  <si>
    <t>Huỳnh Thanh Trung</t>
  </si>
  <si>
    <t>Lê Thành Trung</t>
  </si>
  <si>
    <t>Dương Nhật Trường</t>
  </si>
  <si>
    <t>Nguyễn Nhật Trường</t>
  </si>
  <si>
    <t>Lê Anh Tuấn</t>
  </si>
  <si>
    <t>Lê Phước Minh Tuấn</t>
  </si>
  <si>
    <t>Phạm Thanh Tuấn</t>
  </si>
  <si>
    <t>Sỳ Trùng Tường</t>
  </si>
  <si>
    <t>Trần Văn Tuyên</t>
  </si>
  <si>
    <t>ĐIỂM</t>
  </si>
  <si>
    <t>Tổng số</t>
  </si>
  <si>
    <t xml:space="preserve"> </t>
  </si>
  <si>
    <t>Nguyễn Trung</t>
  </si>
  <si>
    <t>Hiếu</t>
  </si>
  <si>
    <t>%</t>
  </si>
  <si>
    <t>Phạm Minh</t>
  </si>
  <si>
    <t>3K, 3P</t>
  </si>
  <si>
    <t>20/02/1997</t>
  </si>
  <si>
    <t>23/10/1997</t>
  </si>
  <si>
    <t>V</t>
  </si>
  <si>
    <t>24/03/1997</t>
  </si>
  <si>
    <t>CT</t>
  </si>
  <si>
    <t>17/03/1997</t>
  </si>
  <si>
    <t>07/12/1997</t>
  </si>
  <si>
    <t>28/04/1997</t>
  </si>
  <si>
    <t>10/08/1996</t>
  </si>
  <si>
    <t>01/08/1996</t>
  </si>
  <si>
    <t>15/08/1997</t>
  </si>
  <si>
    <t>23/04/1997</t>
  </si>
  <si>
    <t>08/03/1996</t>
  </si>
  <si>
    <t>23/03/1997</t>
  </si>
  <si>
    <t>12/09/1996</t>
  </si>
  <si>
    <t>10/07/1996</t>
  </si>
  <si>
    <t>04/10/1997</t>
  </si>
  <si>
    <t>07/08/1997</t>
  </si>
  <si>
    <t>10/11/1997</t>
  </si>
  <si>
    <t>11/09/1997</t>
  </si>
  <si>
    <t>15/08/1996</t>
  </si>
  <si>
    <t>12/10/1997</t>
  </si>
  <si>
    <t>22/2/1996</t>
  </si>
  <si>
    <t>28/02/1997</t>
  </si>
  <si>
    <t>25/1/1997</t>
  </si>
  <si>
    <t>04/11/1997</t>
  </si>
  <si>
    <t>15/05/1997</t>
  </si>
  <si>
    <t>05/11/1997</t>
  </si>
  <si>
    <t>22/10/1997</t>
  </si>
  <si>
    <t>29/11/1997</t>
  </si>
  <si>
    <t>15/02/1997</t>
  </si>
  <si>
    <t>13/06/1997</t>
  </si>
  <si>
    <t>12/07/1997</t>
  </si>
  <si>
    <t>30/07/1997</t>
  </si>
  <si>
    <t>26/8/1997</t>
  </si>
  <si>
    <t>03/05/1997</t>
  </si>
  <si>
    <t>Sóng</t>
  </si>
  <si>
    <t>20/06/1996</t>
  </si>
  <si>
    <t>10/07/1997</t>
  </si>
  <si>
    <t>09/12/1997</t>
  </si>
  <si>
    <t>10/1/1997</t>
  </si>
  <si>
    <t>06/07/1997</t>
  </si>
  <si>
    <t>27/06/1997</t>
  </si>
  <si>
    <t>22/07/1997</t>
  </si>
  <si>
    <t>25/12/1997</t>
  </si>
  <si>
    <t>02/09/1997</t>
  </si>
  <si>
    <t>13/11/1997</t>
  </si>
  <si>
    <t>10/11/1995</t>
  </si>
  <si>
    <t>01/11/1997</t>
  </si>
  <si>
    <t>11/01/1997</t>
  </si>
  <si>
    <t>06/04/1997</t>
  </si>
  <si>
    <t>23/07/1993</t>
  </si>
  <si>
    <t>02/03/1997</t>
  </si>
  <si>
    <t>19/03/1997</t>
  </si>
  <si>
    <t>16/06/1995</t>
  </si>
  <si>
    <t>22/6/1997</t>
  </si>
  <si>
    <t>07/07/1997</t>
  </si>
  <si>
    <t>23/11/1997</t>
  </si>
  <si>
    <t>06/01/1996</t>
  </si>
  <si>
    <t>13/02/1997</t>
  </si>
  <si>
    <t>18/05/1997</t>
  </si>
  <si>
    <t>07/11/1994</t>
  </si>
  <si>
    <t xml:space="preserve">Nguyễn Quốc </t>
  </si>
  <si>
    <t xml:space="preserve">Phùng Cơn </t>
  </si>
  <si>
    <t>Sỳ Trùng</t>
  </si>
  <si>
    <t>Sỹ Trùng</t>
  </si>
  <si>
    <t>41&gt;4</t>
  </si>
  <si>
    <t>19&lt;4</t>
  </si>
  <si>
    <t>LỚP: 15CĐ - Ô5</t>
  </si>
  <si>
    <t>HỌC PHẦN: ANH VĂN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</si>
</sst>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_);\(0\)"/>
    <numFmt numFmtId="166" formatCode="0.0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Times New Roman"/>
      <family val="1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b/>
      <sz val="16"/>
      <color rgb="FF0000FF"/>
      <name val="Arial"/>
      <family val="2"/>
    </font>
    <font>
      <sz val="10"/>
      <color rgb="FF0000FF"/>
      <name val="Times New Roman"/>
      <family val="1"/>
    </font>
    <font>
      <sz val="9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9"/>
      <color rgb="FF222222"/>
      <name val="Arial"/>
      <family val="2"/>
    </font>
    <font>
      <sz val="18"/>
      <color rgb="FF0000FF"/>
      <name val="Arial"/>
      <family val="2"/>
    </font>
    <font>
      <b/>
      <sz val="14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88">
    <xf numFmtId="0" fontId="0" fillId="0" borderId="0" xfId="0"/>
    <xf numFmtId="0" fontId="2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/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1" fillId="0" borderId="0" xfId="0" applyFont="1"/>
    <xf numFmtId="16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/>
    <xf numFmtId="0" fontId="13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5" fontId="13" fillId="0" borderId="0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14" fillId="0" borderId="5" xfId="0" applyFont="1" applyBorder="1" applyAlignment="1" applyProtection="1">
      <alignment horizontal="center" vertical="center"/>
      <protection locked="0"/>
    </xf>
    <xf numFmtId="0" fontId="15" fillId="0" borderId="5" xfId="0" applyFont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vertical="center"/>
    </xf>
    <xf numFmtId="0" fontId="17" fillId="0" borderId="6" xfId="0" applyFont="1" applyBorder="1" applyAlignment="1" applyProtection="1">
      <alignment vertical="center"/>
    </xf>
    <xf numFmtId="0" fontId="14" fillId="0" borderId="5" xfId="0" applyFont="1" applyBorder="1" applyAlignment="1" applyProtection="1">
      <alignment horizontal="center" vertical="center"/>
    </xf>
    <xf numFmtId="0" fontId="18" fillId="0" borderId="5" xfId="0" applyFont="1" applyFill="1" applyBorder="1" applyAlignment="1" applyProtection="1">
      <alignment horizontal="left"/>
    </xf>
    <xf numFmtId="166" fontId="17" fillId="0" borderId="5" xfId="0" applyNumberFormat="1" applyFont="1" applyFill="1" applyBorder="1" applyAlignment="1" applyProtection="1">
      <alignment horizontal="center"/>
    </xf>
    <xf numFmtId="49" fontId="14" fillId="0" borderId="5" xfId="0" applyNumberFormat="1" applyFont="1" applyFill="1" applyBorder="1" applyAlignment="1" applyProtection="1">
      <alignment horizontal="center" vertical="center"/>
    </xf>
    <xf numFmtId="0" fontId="14" fillId="0" borderId="5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</xf>
    <xf numFmtId="0" fontId="14" fillId="0" borderId="5" xfId="0" applyFont="1" applyFill="1" applyBorder="1" applyProtection="1"/>
    <xf numFmtId="166" fontId="19" fillId="0" borderId="5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>
      <alignment horizontal="center" vertical="center"/>
    </xf>
    <xf numFmtId="0" fontId="17" fillId="0" borderId="5" xfId="0" applyFont="1" applyFill="1" applyBorder="1" applyAlignment="1" applyProtection="1">
      <alignment horizontal="center"/>
    </xf>
    <xf numFmtId="0" fontId="3" fillId="0" borderId="9" xfId="0" applyFont="1" applyBorder="1" applyAlignment="1">
      <alignment horizontal="center" vertical="center"/>
    </xf>
    <xf numFmtId="0" fontId="15" fillId="0" borderId="4" xfId="0" applyFont="1" applyBorder="1" applyAlignment="1" applyProtection="1">
      <alignment horizontal="center" vertical="center"/>
    </xf>
    <xf numFmtId="9" fontId="13" fillId="0" borderId="0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6" fontId="10" fillId="0" borderId="10" xfId="0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0" fillId="0" borderId="0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3" borderId="0" xfId="0" applyFill="1"/>
    <xf numFmtId="0" fontId="20" fillId="3" borderId="11" xfId="0" applyFont="1" applyFill="1" applyBorder="1" applyAlignment="1">
      <alignment vertical="top" wrapText="1" inden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0" fontId="3" fillId="0" borderId="8" xfId="0" applyNumberFormat="1" applyFont="1" applyBorder="1" applyAlignment="1">
      <alignment horizontal="center" vertical="center"/>
    </xf>
    <xf numFmtId="10" fontId="2" fillId="0" borderId="8" xfId="0" applyNumberFormat="1" applyFont="1" applyBorder="1" applyAlignment="1">
      <alignment horizontal="center" vertical="center"/>
    </xf>
    <xf numFmtId="0" fontId="2" fillId="0" borderId="8" xfId="0" applyFont="1" applyBorder="1"/>
    <xf numFmtId="0" fontId="7" fillId="0" borderId="10" xfId="0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25" fillId="0" borderId="5" xfId="0" applyNumberFormat="1" applyFont="1" applyFill="1" applyBorder="1" applyAlignment="1" applyProtection="1">
      <alignment horizontal="right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horizontal="center" vertical="center"/>
    </xf>
    <xf numFmtId="0" fontId="22" fillId="0" borderId="5" xfId="0" applyFont="1" applyFill="1" applyBorder="1" applyAlignment="1" applyProtection="1">
      <alignment horizontal="left" vertical="center"/>
    </xf>
    <xf numFmtId="0" fontId="23" fillId="0" borderId="5" xfId="0" quotePrefix="1" applyFont="1" applyFill="1" applyBorder="1" applyAlignment="1" applyProtection="1">
      <alignment horizontal="center" vertical="center"/>
    </xf>
    <xf numFmtId="166" fontId="24" fillId="0" borderId="5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Alignment="1">
      <alignment horizontal="center" vertical="center"/>
    </xf>
    <xf numFmtId="9" fontId="1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0" fontId="3" fillId="0" borderId="1" xfId="0" applyNumberFormat="1" applyFont="1" applyFill="1" applyBorder="1" applyAlignment="1">
      <alignment horizontal="center" vertical="center"/>
    </xf>
    <xf numFmtId="0" fontId="26" fillId="2" borderId="5" xfId="0" applyFont="1" applyFill="1" applyBorder="1" applyAlignment="1" applyProtection="1">
      <alignment horizontal="left" vertical="center"/>
    </xf>
    <xf numFmtId="166" fontId="10" fillId="0" borderId="1" xfId="0" applyNumberFormat="1" applyFont="1" applyFill="1" applyBorder="1" applyAlignment="1" applyProtection="1">
      <alignment horizontal="center" vertical="center"/>
      <protection hidden="1"/>
    </xf>
    <xf numFmtId="9" fontId="9" fillId="0" borderId="0" xfId="0" applyNumberFormat="1" applyFont="1" applyBorder="1" applyAlignment="1">
      <alignment horizontal="center" vertical="center"/>
    </xf>
    <xf numFmtId="9" fontId="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64" fontId="25" fillId="0" borderId="12" xfId="0" applyNumberFormat="1" applyFont="1" applyFill="1" applyBorder="1" applyAlignment="1" applyProtection="1">
      <alignment horizontal="center" vertical="center"/>
      <protection hidden="1"/>
    </xf>
    <xf numFmtId="0" fontId="3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164" fontId="9" fillId="0" borderId="14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6" fontId="2" fillId="0" borderId="14" xfId="0" applyNumberFormat="1" applyFont="1" applyBorder="1" applyAlignment="1">
      <alignment horizontal="center" vertical="center"/>
    </xf>
    <xf numFmtId="166" fontId="3" fillId="0" borderId="14" xfId="0" applyNumberFormat="1" applyFont="1" applyBorder="1" applyAlignment="1">
      <alignment horizontal="center" vertical="center"/>
    </xf>
    <xf numFmtId="166" fontId="2" fillId="0" borderId="14" xfId="0" applyNumberFormat="1" applyFont="1" applyFill="1" applyBorder="1" applyAlignment="1" applyProtection="1">
      <alignment horizontal="center" vertical="center"/>
      <protection locked="0"/>
    </xf>
    <xf numFmtId="166" fontId="2" fillId="0" borderId="14" xfId="0" applyNumberFormat="1" applyFont="1" applyFill="1" applyBorder="1" applyAlignment="1" applyProtection="1">
      <alignment horizontal="center" vertical="center"/>
    </xf>
    <xf numFmtId="0" fontId="3" fillId="0" borderId="14" xfId="0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166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9" fontId="2" fillId="0" borderId="14" xfId="0" applyNumberFormat="1" applyFont="1" applyBorder="1" applyAlignment="1">
      <alignment horizontal="center" vertical="center"/>
    </xf>
    <xf numFmtId="9" fontId="2" fillId="0" borderId="1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13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466725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466725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466725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466725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466725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466725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466725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466725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466725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466725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466725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466725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466725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466725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466725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466725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466725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466725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466725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466725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466725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466725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466725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466725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466725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466725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466725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466725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466725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466725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466725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42</xdr:row>
          <xdr:rowOff>9525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42</xdr:row>
          <xdr:rowOff>9525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466725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43</xdr:row>
          <xdr:rowOff>9525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43</xdr:row>
          <xdr:rowOff>9525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466725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466725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466725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466725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466725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466725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466725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466725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466725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466725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466725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466725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466725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466725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466725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466725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466725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466725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466725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466725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466725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466725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64</xdr:row>
          <xdr:rowOff>0</xdr:rowOff>
        </xdr:from>
        <xdr:to>
          <xdr:col>19</xdr:col>
          <xdr:colOff>257175</xdr:colOff>
          <xdr:row>64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23</xdr:col>
          <xdr:colOff>466725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65</xdr:row>
          <xdr:rowOff>0</xdr:rowOff>
        </xdr:from>
        <xdr:to>
          <xdr:col>19</xdr:col>
          <xdr:colOff>257175</xdr:colOff>
          <xdr:row>65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23</xdr:col>
          <xdr:colOff>466725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66</xdr:row>
          <xdr:rowOff>0</xdr:rowOff>
        </xdr:from>
        <xdr:to>
          <xdr:col>19</xdr:col>
          <xdr:colOff>257175</xdr:colOff>
          <xdr:row>66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23</xdr:col>
          <xdr:colOff>466725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67</xdr:row>
          <xdr:rowOff>0</xdr:rowOff>
        </xdr:from>
        <xdr:to>
          <xdr:col>19</xdr:col>
          <xdr:colOff>257175</xdr:colOff>
          <xdr:row>67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67</xdr:row>
          <xdr:rowOff>0</xdr:rowOff>
        </xdr:from>
        <xdr:to>
          <xdr:col>23</xdr:col>
          <xdr:colOff>466725</xdr:colOff>
          <xdr:row>67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68</xdr:row>
          <xdr:rowOff>0</xdr:rowOff>
        </xdr:from>
        <xdr:to>
          <xdr:col>19</xdr:col>
          <xdr:colOff>257175</xdr:colOff>
          <xdr:row>68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68</xdr:row>
          <xdr:rowOff>0</xdr:rowOff>
        </xdr:from>
        <xdr:to>
          <xdr:col>23</xdr:col>
          <xdr:colOff>466725</xdr:colOff>
          <xdr:row>68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3.emf"/><Relationship Id="rId117" Type="http://schemas.openxmlformats.org/officeDocument/2006/relationships/control" Target="../activeX/activeX111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38" Type="http://schemas.openxmlformats.org/officeDocument/2006/relationships/control" Target="../activeX/activeX132.xml"/><Relationship Id="rId154" Type="http://schemas.openxmlformats.org/officeDocument/2006/relationships/control" Target="../activeX/activeX148.xml"/><Relationship Id="rId159" Type="http://schemas.openxmlformats.org/officeDocument/2006/relationships/control" Target="../activeX/activeX153.xml"/><Relationship Id="rId175" Type="http://schemas.openxmlformats.org/officeDocument/2006/relationships/control" Target="../activeX/activeX169.xml"/><Relationship Id="rId170" Type="http://schemas.openxmlformats.org/officeDocument/2006/relationships/control" Target="../activeX/activeX164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1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28" Type="http://schemas.openxmlformats.org/officeDocument/2006/relationships/control" Target="../activeX/activeX122.xml"/><Relationship Id="rId144" Type="http://schemas.openxmlformats.org/officeDocument/2006/relationships/control" Target="../activeX/activeX138.xml"/><Relationship Id="rId149" Type="http://schemas.openxmlformats.org/officeDocument/2006/relationships/control" Target="../activeX/activeX143.xml"/><Relationship Id="rId5" Type="http://schemas.openxmlformats.org/officeDocument/2006/relationships/image" Target="../media/image1.emf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165" Type="http://schemas.openxmlformats.org/officeDocument/2006/relationships/control" Target="../activeX/activeX159.xml"/><Relationship Id="rId181" Type="http://schemas.openxmlformats.org/officeDocument/2006/relationships/control" Target="../activeX/activeX175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1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18" Type="http://schemas.openxmlformats.org/officeDocument/2006/relationships/control" Target="../activeX/activeX112.xml"/><Relationship Id="rId134" Type="http://schemas.openxmlformats.org/officeDocument/2006/relationships/control" Target="../activeX/activeX128.xml"/><Relationship Id="rId139" Type="http://schemas.openxmlformats.org/officeDocument/2006/relationships/control" Target="../activeX/activeX133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55" Type="http://schemas.openxmlformats.org/officeDocument/2006/relationships/control" Target="../activeX/activeX149.xml"/><Relationship Id="rId171" Type="http://schemas.openxmlformats.org/officeDocument/2006/relationships/control" Target="../activeX/activeX165.xml"/><Relationship Id="rId176" Type="http://schemas.openxmlformats.org/officeDocument/2006/relationships/control" Target="../activeX/activeX170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08" Type="http://schemas.openxmlformats.org/officeDocument/2006/relationships/control" Target="../activeX/activeX102.xml"/><Relationship Id="rId124" Type="http://schemas.openxmlformats.org/officeDocument/2006/relationships/control" Target="../activeX/activeX118.xml"/><Relationship Id="rId129" Type="http://schemas.openxmlformats.org/officeDocument/2006/relationships/control" Target="../activeX/activeX123.xml"/><Relationship Id="rId54" Type="http://schemas.openxmlformats.org/officeDocument/2006/relationships/control" Target="../activeX/activeX48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90.xml"/><Relationship Id="rId140" Type="http://schemas.openxmlformats.org/officeDocument/2006/relationships/control" Target="../activeX/activeX134.xml"/><Relationship Id="rId145" Type="http://schemas.openxmlformats.org/officeDocument/2006/relationships/control" Target="../activeX/activeX139.xml"/><Relationship Id="rId161" Type="http://schemas.openxmlformats.org/officeDocument/2006/relationships/control" Target="../activeX/activeX155.xml"/><Relationship Id="rId166" Type="http://schemas.openxmlformats.org/officeDocument/2006/relationships/control" Target="../activeX/activeX160.xml"/><Relationship Id="rId182" Type="http://schemas.openxmlformats.org/officeDocument/2006/relationships/control" Target="../activeX/activeX17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119" Type="http://schemas.openxmlformats.org/officeDocument/2006/relationships/control" Target="../activeX/activeX113.xml"/><Relationship Id="rId44" Type="http://schemas.openxmlformats.org/officeDocument/2006/relationships/control" Target="../activeX/activeX38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130" Type="http://schemas.openxmlformats.org/officeDocument/2006/relationships/control" Target="../activeX/activeX124.xml"/><Relationship Id="rId135" Type="http://schemas.openxmlformats.org/officeDocument/2006/relationships/control" Target="../activeX/activeX129.xml"/><Relationship Id="rId151" Type="http://schemas.openxmlformats.org/officeDocument/2006/relationships/control" Target="../activeX/activeX145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6.xml"/><Relationship Id="rId180" Type="http://schemas.openxmlformats.org/officeDocument/2006/relationships/control" Target="../activeX/activeX174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3.xml"/><Relationship Id="rId109" Type="http://schemas.openxmlformats.org/officeDocument/2006/relationships/control" Target="../activeX/activeX103.xml"/><Relationship Id="rId34" Type="http://schemas.openxmlformats.org/officeDocument/2006/relationships/control" Target="../activeX/activeX28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91.xml"/><Relationship Id="rId104" Type="http://schemas.openxmlformats.org/officeDocument/2006/relationships/control" Target="../activeX/activeX98.xml"/><Relationship Id="rId120" Type="http://schemas.openxmlformats.org/officeDocument/2006/relationships/control" Target="../activeX/activeX114.xml"/><Relationship Id="rId125" Type="http://schemas.openxmlformats.org/officeDocument/2006/relationships/control" Target="../activeX/activeX119.xml"/><Relationship Id="rId141" Type="http://schemas.openxmlformats.org/officeDocument/2006/relationships/control" Target="../activeX/activeX135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162" Type="http://schemas.openxmlformats.org/officeDocument/2006/relationships/control" Target="../activeX/activeX156.xml"/><Relationship Id="rId183" Type="http://schemas.openxmlformats.org/officeDocument/2006/relationships/control" Target="../activeX/activeX17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115" Type="http://schemas.openxmlformats.org/officeDocument/2006/relationships/control" Target="../activeX/activeX109.xml"/><Relationship Id="rId131" Type="http://schemas.openxmlformats.org/officeDocument/2006/relationships/control" Target="../activeX/activeX125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52" Type="http://schemas.openxmlformats.org/officeDocument/2006/relationships/control" Target="../activeX/activeX146.xml"/><Relationship Id="rId173" Type="http://schemas.openxmlformats.org/officeDocument/2006/relationships/control" Target="../activeX/activeX167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56" Type="http://schemas.openxmlformats.org/officeDocument/2006/relationships/control" Target="../activeX/activeX50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42" Type="http://schemas.openxmlformats.org/officeDocument/2006/relationships/control" Target="../activeX/activeX136.xml"/><Relationship Id="rId163" Type="http://schemas.openxmlformats.org/officeDocument/2006/relationships/control" Target="../activeX/activeX157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0.xml"/><Relationship Id="rId67" Type="http://schemas.openxmlformats.org/officeDocument/2006/relationships/control" Target="../activeX/activeX61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32" Type="http://schemas.openxmlformats.org/officeDocument/2006/relationships/control" Target="../activeX/activeX126.xml"/><Relationship Id="rId153" Type="http://schemas.openxmlformats.org/officeDocument/2006/relationships/control" Target="../activeX/activeX147.xml"/><Relationship Id="rId174" Type="http://schemas.openxmlformats.org/officeDocument/2006/relationships/control" Target="../activeX/activeX168.xml"/><Relationship Id="rId179" Type="http://schemas.openxmlformats.org/officeDocument/2006/relationships/control" Target="../activeX/activeX17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94" Type="http://schemas.openxmlformats.org/officeDocument/2006/relationships/control" Target="../activeX/activeX88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48" Type="http://schemas.openxmlformats.org/officeDocument/2006/relationships/control" Target="../activeX/activeX142.xml"/><Relationship Id="rId164" Type="http://schemas.openxmlformats.org/officeDocument/2006/relationships/control" Target="../activeX/activeX158.xml"/><Relationship Id="rId169" Type="http://schemas.openxmlformats.org/officeDocument/2006/relationships/control" Target="../activeX/activeX16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U76"/>
  <sheetViews>
    <sheetView tabSelected="1" workbookViewId="0">
      <selection activeCell="D4" sqref="D4"/>
    </sheetView>
  </sheetViews>
  <sheetFormatPr defaultRowHeight="20.25" x14ac:dyDescent="0.2"/>
  <cols>
    <col min="1" max="1" width="5" style="105" bestFit="1" customWidth="1"/>
    <col min="2" max="2" width="22.28515625" style="17" customWidth="1"/>
    <col min="3" max="3" width="10" style="17" customWidth="1"/>
    <col min="4" max="4" width="8.85546875" style="39" customWidth="1"/>
    <col min="5" max="5" width="9.28515625" style="95" customWidth="1"/>
    <col min="6" max="6" width="9.5703125" style="40" customWidth="1"/>
    <col min="7" max="7" width="9.140625" style="24" customWidth="1"/>
    <col min="8" max="8" width="12.42578125" style="48" customWidth="1"/>
    <col min="9" max="9" width="12.42578125" style="134" customWidth="1"/>
    <col min="10" max="10" width="12.42578125" style="114" customWidth="1"/>
    <col min="11" max="11" width="9.28515625" style="136" customWidth="1"/>
    <col min="12" max="12" width="27.28515625" style="136" customWidth="1"/>
    <col min="13" max="14" width="9.28515625" style="136" customWidth="1"/>
    <col min="15" max="15" width="3.85546875" style="136" bestFit="1" customWidth="1"/>
    <col min="16" max="16" width="9.28515625" style="136" customWidth="1"/>
    <col min="17" max="17" width="9.28515625" style="41" customWidth="1"/>
    <col min="18" max="18" width="22.7109375" style="41" bestFit="1" customWidth="1"/>
    <col min="19" max="21" width="9.28515625" style="41" customWidth="1"/>
    <col min="22" max="23" width="6.7109375" style="41" customWidth="1"/>
    <col min="24" max="24" width="12.42578125" style="41" customWidth="1"/>
    <col min="25" max="25" width="8.140625" style="42" customWidth="1"/>
    <col min="26" max="27" width="8.28515625" style="42" customWidth="1"/>
    <col min="28" max="28" width="7.42578125" style="43" customWidth="1"/>
    <col min="29" max="31" width="7.42578125" style="44" customWidth="1"/>
    <col min="32" max="32" width="7.85546875" style="44" customWidth="1"/>
    <col min="33" max="33" width="12" style="26" customWidth="1"/>
    <col min="34" max="34" width="10.5703125" style="17" bestFit="1" customWidth="1"/>
    <col min="35" max="35" width="12.42578125" style="17" customWidth="1"/>
    <col min="36" max="36" width="9.140625" style="17"/>
    <col min="37" max="37" width="19" style="17" bestFit="1" customWidth="1"/>
    <col min="38" max="41" width="9.140625" style="17"/>
    <col min="42" max="42" width="19.5703125" style="17" bestFit="1" customWidth="1"/>
    <col min="43" max="16384" width="9.140625" style="17"/>
  </cols>
  <sheetData>
    <row r="1" spans="1:47" ht="23.25" x14ac:dyDescent="0.35">
      <c r="A1" s="152" t="s">
        <v>2</v>
      </c>
      <c r="B1" s="152"/>
      <c r="C1" s="152"/>
      <c r="D1" s="185"/>
      <c r="E1" s="48"/>
      <c r="G1" s="26"/>
    </row>
    <row r="2" spans="1:47" x14ac:dyDescent="0.25">
      <c r="A2" s="104" t="s">
        <v>508</v>
      </c>
      <c r="B2" s="45"/>
      <c r="C2" s="186"/>
      <c r="D2" s="185" t="s">
        <v>364</v>
      </c>
      <c r="E2" s="48"/>
      <c r="F2" s="48"/>
      <c r="G2" s="40" t="s">
        <v>363</v>
      </c>
      <c r="H2" s="40"/>
      <c r="J2" s="47"/>
      <c r="K2" s="137"/>
      <c r="L2" s="137"/>
      <c r="M2" s="137"/>
      <c r="N2" s="137"/>
      <c r="O2" s="137"/>
      <c r="P2" s="137"/>
      <c r="Q2" s="102"/>
      <c r="R2" s="102"/>
      <c r="S2" s="102"/>
      <c r="T2" s="102"/>
      <c r="U2" s="102"/>
      <c r="AG2" s="48"/>
      <c r="AH2" s="46"/>
      <c r="AI2" s="46"/>
    </row>
    <row r="3" spans="1:47" x14ac:dyDescent="0.25">
      <c r="A3" s="104" t="s">
        <v>509</v>
      </c>
      <c r="B3" s="45"/>
      <c r="C3" s="186"/>
      <c r="D3" s="185"/>
      <c r="E3" s="187" t="s">
        <v>88</v>
      </c>
      <c r="F3" s="187"/>
      <c r="G3" s="187"/>
      <c r="AG3" s="48"/>
      <c r="AH3" s="46"/>
      <c r="AI3" s="46"/>
    </row>
    <row r="4" spans="1:47" ht="28.5" customHeight="1" x14ac:dyDescent="0.25">
      <c r="A4" s="104"/>
      <c r="B4" s="45"/>
      <c r="C4" s="49"/>
    </row>
    <row r="5" spans="1:47" x14ac:dyDescent="0.25">
      <c r="A5" s="163" t="s">
        <v>86</v>
      </c>
      <c r="B5" s="164" t="s">
        <v>87</v>
      </c>
      <c r="C5" s="164"/>
      <c r="D5" s="165" t="s">
        <v>432</v>
      </c>
      <c r="E5" s="165"/>
      <c r="F5" s="165"/>
      <c r="G5" s="165"/>
      <c r="H5" s="165"/>
      <c r="I5" s="54"/>
      <c r="J5" s="54"/>
      <c r="K5" s="138"/>
      <c r="L5" s="138"/>
      <c r="M5" s="138"/>
      <c r="N5" s="138"/>
      <c r="O5" s="138"/>
      <c r="P5" s="138"/>
      <c r="Q5" s="50"/>
      <c r="R5" s="50"/>
      <c r="S5" s="50"/>
      <c r="T5" s="50"/>
      <c r="U5" s="50"/>
      <c r="V5" s="50"/>
      <c r="W5" s="50"/>
      <c r="X5" s="50"/>
      <c r="Y5" s="51"/>
      <c r="Z5" s="51"/>
      <c r="AA5" s="51"/>
      <c r="AB5" s="52"/>
      <c r="AC5" s="53"/>
      <c r="AD5" s="53"/>
      <c r="AE5" s="53"/>
      <c r="AF5" s="53"/>
      <c r="AG5" s="54"/>
      <c r="AH5" s="55"/>
      <c r="AI5" s="55"/>
      <c r="AO5" s="56"/>
      <c r="AP5" s="57"/>
      <c r="AQ5" s="58"/>
      <c r="AR5" s="59"/>
      <c r="AS5" s="56"/>
      <c r="AT5" s="56" t="s">
        <v>24</v>
      </c>
      <c r="AU5" s="56" t="s">
        <v>25</v>
      </c>
    </row>
    <row r="6" spans="1:47" ht="18" customHeight="1" x14ac:dyDescent="0.2">
      <c r="A6" s="163"/>
      <c r="B6" s="164"/>
      <c r="C6" s="164"/>
      <c r="D6" s="167" t="s">
        <v>89</v>
      </c>
      <c r="E6" s="167" t="s">
        <v>90</v>
      </c>
      <c r="F6" s="166" t="s">
        <v>91</v>
      </c>
      <c r="G6" s="167" t="s">
        <v>4</v>
      </c>
      <c r="H6" s="167" t="s">
        <v>3</v>
      </c>
      <c r="I6" s="3"/>
      <c r="J6" s="3"/>
      <c r="K6" s="139"/>
      <c r="L6" s="139"/>
      <c r="M6" s="139"/>
      <c r="N6" s="139"/>
      <c r="O6" s="139"/>
      <c r="P6" s="139"/>
      <c r="Q6" s="60"/>
      <c r="R6" s="60"/>
      <c r="S6" s="60"/>
      <c r="T6" s="60"/>
      <c r="U6" s="60"/>
      <c r="V6" s="60"/>
      <c r="W6" s="60"/>
      <c r="X6" s="60"/>
      <c r="Y6" s="97"/>
      <c r="Z6" s="97"/>
      <c r="AA6" s="97"/>
      <c r="AG6" s="3"/>
      <c r="AH6" s="3"/>
      <c r="AI6" s="3"/>
      <c r="AO6" s="56"/>
      <c r="AP6" s="57"/>
      <c r="AQ6" s="58"/>
      <c r="AR6" s="59"/>
      <c r="AS6" s="56"/>
      <c r="AT6" s="56" t="s">
        <v>24</v>
      </c>
      <c r="AU6" s="56" t="s">
        <v>26</v>
      </c>
    </row>
    <row r="7" spans="1:47" ht="12.75" customHeight="1" x14ac:dyDescent="0.2">
      <c r="A7" s="163"/>
      <c r="B7" s="164"/>
      <c r="C7" s="164"/>
      <c r="D7" s="167"/>
      <c r="E7" s="167"/>
      <c r="F7" s="166"/>
      <c r="G7" s="167"/>
      <c r="H7" s="167"/>
      <c r="I7" s="3"/>
      <c r="J7" s="3"/>
      <c r="K7" s="139"/>
      <c r="L7" s="139"/>
      <c r="M7" s="139"/>
      <c r="N7" s="139"/>
      <c r="O7" s="139"/>
      <c r="P7" s="139"/>
      <c r="Q7" s="60"/>
      <c r="R7" s="60"/>
      <c r="S7" s="60"/>
      <c r="T7" s="60"/>
      <c r="U7" s="60"/>
      <c r="V7" s="60"/>
      <c r="W7" s="60"/>
      <c r="X7" s="60"/>
      <c r="Y7" s="61"/>
      <c r="Z7" s="61"/>
      <c r="AA7" s="61"/>
      <c r="AB7" s="96"/>
      <c r="AG7" s="3"/>
      <c r="AH7" s="3"/>
      <c r="AI7" s="3"/>
      <c r="AJ7" s="62"/>
      <c r="AO7" s="56"/>
      <c r="AP7" s="57"/>
      <c r="AQ7" s="58"/>
      <c r="AR7" s="59"/>
      <c r="AS7" s="56"/>
      <c r="AT7" s="56" t="s">
        <v>24</v>
      </c>
      <c r="AU7" s="56" t="s">
        <v>27</v>
      </c>
    </row>
    <row r="8" spans="1:47" ht="21" thickBot="1" x14ac:dyDescent="0.3">
      <c r="A8" s="163"/>
      <c r="B8" s="164"/>
      <c r="C8" s="164"/>
      <c r="D8" s="183">
        <v>0.2</v>
      </c>
      <c r="E8" s="183"/>
      <c r="F8" s="184">
        <v>0.3</v>
      </c>
      <c r="G8" s="184">
        <v>0.5</v>
      </c>
      <c r="H8" s="184">
        <v>1</v>
      </c>
      <c r="I8" s="150"/>
      <c r="J8" s="150"/>
      <c r="K8" s="140" t="s">
        <v>4</v>
      </c>
      <c r="L8" s="140"/>
      <c r="M8" s="140"/>
      <c r="N8" s="140"/>
      <c r="O8" s="140"/>
      <c r="P8" s="140"/>
      <c r="Q8" s="63"/>
      <c r="R8" s="63"/>
      <c r="S8" s="63"/>
      <c r="T8" s="63"/>
      <c r="U8" s="63"/>
      <c r="V8" s="63"/>
      <c r="W8" s="63"/>
      <c r="X8" s="63"/>
      <c r="Y8" s="64">
        <v>1</v>
      </c>
      <c r="Z8" s="64">
        <v>2</v>
      </c>
      <c r="AA8" s="64">
        <v>3</v>
      </c>
      <c r="AB8" s="65">
        <v>4</v>
      </c>
      <c r="AC8" s="65">
        <v>5</v>
      </c>
      <c r="AD8" s="65">
        <v>6</v>
      </c>
      <c r="AE8" s="65">
        <v>7</v>
      </c>
      <c r="AF8" s="65">
        <v>8</v>
      </c>
      <c r="AG8" s="66" t="s">
        <v>173</v>
      </c>
      <c r="AH8" s="67"/>
      <c r="AI8" s="67"/>
      <c r="AJ8" s="68"/>
      <c r="AK8" s="69"/>
      <c r="AL8" s="70"/>
      <c r="AM8" s="71"/>
      <c r="AO8" s="56"/>
      <c r="AP8" s="57"/>
      <c r="AQ8" s="58"/>
      <c r="AR8" s="59"/>
      <c r="AS8" s="56"/>
      <c r="AT8" s="56" t="s">
        <v>24</v>
      </c>
      <c r="AU8" s="56" t="s">
        <v>28</v>
      </c>
    </row>
    <row r="9" spans="1:47" ht="20.100000000000001" customHeight="1" thickBot="1" x14ac:dyDescent="0.3">
      <c r="A9" s="168">
        <v>1</v>
      </c>
      <c r="B9" s="177" t="s">
        <v>288</v>
      </c>
      <c r="C9" s="176" t="s">
        <v>289</v>
      </c>
      <c r="D9" s="169">
        <v>7.6</v>
      </c>
      <c r="E9" s="169">
        <v>10</v>
      </c>
      <c r="F9" s="170">
        <v>6.6</v>
      </c>
      <c r="G9" s="171">
        <v>2.1</v>
      </c>
      <c r="H9" s="170">
        <f>ROUND((((D9+E9)/2)*0.2)+(F9*0.3)+(G9*0.5),1)</f>
        <v>4.8</v>
      </c>
      <c r="I9" s="180"/>
      <c r="J9" s="162">
        <v>4.8</v>
      </c>
      <c r="K9" s="149">
        <f>ROUND(((4-H9)/0.5),1)</f>
        <v>-1.6</v>
      </c>
      <c r="L9" s="148" t="s">
        <v>288</v>
      </c>
      <c r="M9" s="141" t="s">
        <v>289</v>
      </c>
      <c r="N9" s="142" t="s">
        <v>440</v>
      </c>
      <c r="O9" s="143">
        <v>2.1</v>
      </c>
      <c r="P9" s="103"/>
      <c r="Q9" s="107">
        <v>1</v>
      </c>
      <c r="R9" s="107" t="s">
        <v>371</v>
      </c>
      <c r="S9" s="107" t="s">
        <v>372</v>
      </c>
      <c r="T9" s="107"/>
      <c r="U9" s="107"/>
      <c r="V9" s="107"/>
      <c r="W9" s="107"/>
      <c r="X9" s="13" t="s">
        <v>289</v>
      </c>
      <c r="Y9" s="72">
        <v>5</v>
      </c>
      <c r="Z9" s="1">
        <v>5.5</v>
      </c>
      <c r="AA9" s="1">
        <v>6.5</v>
      </c>
      <c r="AB9" s="1">
        <v>9</v>
      </c>
      <c r="AC9" s="1">
        <v>6</v>
      </c>
      <c r="AD9" s="1">
        <v>7</v>
      </c>
      <c r="AE9" s="1">
        <v>8</v>
      </c>
      <c r="AF9" s="1">
        <v>6</v>
      </c>
      <c r="AG9" s="73">
        <f>ROUND(SUM(Y9+Z9+AA9+AB9+AC9+AD9+AE9+AF9)/8,1)</f>
        <v>6.6</v>
      </c>
      <c r="AH9" s="70"/>
      <c r="AI9" s="74">
        <v>1</v>
      </c>
      <c r="AJ9" s="75" t="s">
        <v>174</v>
      </c>
      <c r="AK9" s="76" t="s">
        <v>96</v>
      </c>
      <c r="AL9" s="77" t="s">
        <v>8</v>
      </c>
      <c r="AM9" s="78" t="s">
        <v>175</v>
      </c>
      <c r="AN9" s="78" t="s">
        <v>176</v>
      </c>
      <c r="AO9" s="79" t="s">
        <v>177</v>
      </c>
      <c r="AP9" s="80" t="s">
        <v>178</v>
      </c>
      <c r="AQ9" s="81" t="s">
        <v>179</v>
      </c>
      <c r="AR9" s="82" t="s">
        <v>180</v>
      </c>
      <c r="AS9" s="83" t="s">
        <v>181</v>
      </c>
      <c r="AT9" s="84"/>
      <c r="AU9" s="56" t="s">
        <v>29</v>
      </c>
    </row>
    <row r="10" spans="1:47" ht="20.100000000000001" customHeight="1" thickBot="1" x14ac:dyDescent="0.35">
      <c r="A10" s="168">
        <v>2</v>
      </c>
      <c r="B10" s="177" t="s">
        <v>290</v>
      </c>
      <c r="C10" s="176" t="s">
        <v>289</v>
      </c>
      <c r="D10" s="169">
        <v>6.9</v>
      </c>
      <c r="E10" s="169">
        <v>8</v>
      </c>
      <c r="F10" s="170">
        <v>6.6</v>
      </c>
      <c r="G10" s="172">
        <v>0</v>
      </c>
      <c r="H10" s="170">
        <f t="shared" ref="H10:H38" si="0">ROUND((((D10+E10)/2)*0.2)+(F10*0.3)+(G10*0.5),1)</f>
        <v>3.5</v>
      </c>
      <c r="I10" s="180"/>
      <c r="J10" s="162">
        <v>3.5</v>
      </c>
      <c r="K10" s="149">
        <f t="shared" ref="K10:K38" si="1">ROUND(((4-H10)/0.5),1)</f>
        <v>1</v>
      </c>
      <c r="L10" s="148" t="s">
        <v>290</v>
      </c>
      <c r="M10" s="141" t="s">
        <v>289</v>
      </c>
      <c r="N10" s="142" t="s">
        <v>441</v>
      </c>
      <c r="O10" s="135" t="s">
        <v>442</v>
      </c>
      <c r="P10" s="103"/>
      <c r="Q10" s="107">
        <v>2</v>
      </c>
      <c r="R10" s="107" t="s">
        <v>373</v>
      </c>
      <c r="S10" s="107" t="s">
        <v>372</v>
      </c>
      <c r="T10" s="107"/>
      <c r="U10" s="107"/>
      <c r="V10" s="107"/>
      <c r="W10" s="107"/>
      <c r="X10" s="13" t="s">
        <v>289</v>
      </c>
      <c r="Y10" s="72">
        <v>9.5</v>
      </c>
      <c r="Z10" s="1">
        <v>8</v>
      </c>
      <c r="AA10" s="1">
        <v>6.5</v>
      </c>
      <c r="AB10" s="1">
        <v>8</v>
      </c>
      <c r="AC10" s="1">
        <v>4</v>
      </c>
      <c r="AD10" s="1">
        <v>7</v>
      </c>
      <c r="AE10" s="1">
        <v>5</v>
      </c>
      <c r="AF10" s="1">
        <v>7</v>
      </c>
      <c r="AG10" s="73">
        <f t="shared" ref="AG10:AG38" si="2">ROUND(SUM(Y10+Z10+AA10+AB10+AC10+AD10+AE10+AF10)/8,1)</f>
        <v>6.9</v>
      </c>
      <c r="AH10" s="70"/>
      <c r="AI10" s="74">
        <v>2</v>
      </c>
      <c r="AJ10" s="75" t="s">
        <v>182</v>
      </c>
      <c r="AK10" s="76" t="s">
        <v>97</v>
      </c>
      <c r="AL10" s="77" t="s">
        <v>98</v>
      </c>
      <c r="AM10" s="78" t="s">
        <v>183</v>
      </c>
      <c r="AN10" s="78" t="s">
        <v>176</v>
      </c>
      <c r="AO10" s="79" t="s">
        <v>177</v>
      </c>
      <c r="AP10" s="85">
        <v>4.4000000000000004</v>
      </c>
      <c r="AQ10" s="81" t="s">
        <v>179</v>
      </c>
      <c r="AR10" s="82" t="s">
        <v>180</v>
      </c>
      <c r="AS10" s="83" t="s">
        <v>181</v>
      </c>
      <c r="AT10" s="84" t="s">
        <v>184</v>
      </c>
      <c r="AU10" s="56" t="s">
        <v>30</v>
      </c>
    </row>
    <row r="11" spans="1:47" ht="20.100000000000001" customHeight="1" thickBot="1" x14ac:dyDescent="0.35">
      <c r="A11" s="168">
        <v>3</v>
      </c>
      <c r="B11" s="177" t="s">
        <v>291</v>
      </c>
      <c r="C11" s="176" t="s">
        <v>292</v>
      </c>
      <c r="D11" s="169">
        <v>0</v>
      </c>
      <c r="E11" s="169">
        <v>0</v>
      </c>
      <c r="F11" s="170">
        <v>0</v>
      </c>
      <c r="G11" s="172">
        <v>0</v>
      </c>
      <c r="H11" s="170">
        <f t="shared" si="0"/>
        <v>0</v>
      </c>
      <c r="I11" s="180"/>
      <c r="J11" s="162">
        <v>0</v>
      </c>
      <c r="K11" s="149">
        <f t="shared" si="1"/>
        <v>8</v>
      </c>
      <c r="L11" s="148" t="s">
        <v>291</v>
      </c>
      <c r="M11" s="141" t="s">
        <v>292</v>
      </c>
      <c r="N11" s="142" t="s">
        <v>443</v>
      </c>
      <c r="O11" s="135" t="s">
        <v>444</v>
      </c>
      <c r="P11" s="103"/>
      <c r="Q11" s="107">
        <v>3</v>
      </c>
      <c r="R11" s="107" t="s">
        <v>374</v>
      </c>
      <c r="S11" s="107" t="s">
        <v>372</v>
      </c>
      <c r="T11" s="107"/>
      <c r="U11" s="107"/>
      <c r="V11" s="107"/>
      <c r="W11" s="107"/>
      <c r="X11" s="13" t="s">
        <v>292</v>
      </c>
      <c r="Y11" s="72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73">
        <f t="shared" si="2"/>
        <v>0</v>
      </c>
      <c r="AH11" s="70"/>
      <c r="AI11" s="74">
        <v>3</v>
      </c>
      <c r="AJ11" s="75" t="s">
        <v>185</v>
      </c>
      <c r="AK11" s="76" t="s">
        <v>99</v>
      </c>
      <c r="AL11" s="77" t="s">
        <v>22</v>
      </c>
      <c r="AM11" s="78" t="s">
        <v>186</v>
      </c>
      <c r="AN11" s="78" t="s">
        <v>176</v>
      </c>
      <c r="AO11" s="79" t="s">
        <v>177</v>
      </c>
      <c r="AP11" s="85">
        <v>3.3</v>
      </c>
      <c r="AQ11" s="81" t="s">
        <v>179</v>
      </c>
      <c r="AR11" s="82" t="s">
        <v>180</v>
      </c>
      <c r="AS11" s="83" t="s">
        <v>181</v>
      </c>
      <c r="AT11" s="84" t="s">
        <v>184</v>
      </c>
      <c r="AU11" s="56" t="s">
        <v>31</v>
      </c>
    </row>
    <row r="12" spans="1:47" ht="20.100000000000001" customHeight="1" thickBot="1" x14ac:dyDescent="0.35">
      <c r="A12" s="168">
        <v>4</v>
      </c>
      <c r="B12" s="177" t="s">
        <v>293</v>
      </c>
      <c r="C12" s="176" t="s">
        <v>172</v>
      </c>
      <c r="D12" s="169">
        <v>5.4</v>
      </c>
      <c r="E12" s="169">
        <v>6</v>
      </c>
      <c r="F12" s="170">
        <v>7.2</v>
      </c>
      <c r="G12" s="171">
        <v>2.8</v>
      </c>
      <c r="H12" s="170">
        <f t="shared" si="0"/>
        <v>4.7</v>
      </c>
      <c r="I12" s="180"/>
      <c r="J12" s="162">
        <v>4.7</v>
      </c>
      <c r="K12" s="149">
        <f t="shared" si="1"/>
        <v>-1.4</v>
      </c>
      <c r="L12" s="148" t="s">
        <v>293</v>
      </c>
      <c r="M12" s="141" t="s">
        <v>172</v>
      </c>
      <c r="N12" s="142" t="s">
        <v>445</v>
      </c>
      <c r="O12" s="143">
        <v>2.8</v>
      </c>
      <c r="P12" s="103"/>
      <c r="Q12" s="107">
        <v>4</v>
      </c>
      <c r="R12" s="107" t="s">
        <v>375</v>
      </c>
      <c r="S12" s="107" t="s">
        <v>372</v>
      </c>
      <c r="T12" s="107"/>
      <c r="U12" s="107"/>
      <c r="V12" s="107"/>
      <c r="W12" s="107"/>
      <c r="X12" s="13" t="s">
        <v>172</v>
      </c>
      <c r="Y12" s="72">
        <v>4.5</v>
      </c>
      <c r="Z12" s="1">
        <v>6</v>
      </c>
      <c r="AA12" s="1">
        <v>0</v>
      </c>
      <c r="AB12" s="1">
        <v>8</v>
      </c>
      <c r="AC12" s="1">
        <v>8</v>
      </c>
      <c r="AD12" s="1">
        <v>7</v>
      </c>
      <c r="AE12" s="1">
        <v>5</v>
      </c>
      <c r="AF12" s="1">
        <v>5</v>
      </c>
      <c r="AG12" s="73">
        <f t="shared" si="2"/>
        <v>5.4</v>
      </c>
      <c r="AH12" s="70"/>
      <c r="AI12" s="74">
        <v>4</v>
      </c>
      <c r="AJ12" s="75" t="s">
        <v>187</v>
      </c>
      <c r="AK12" s="76" t="s">
        <v>100</v>
      </c>
      <c r="AL12" s="77" t="s">
        <v>101</v>
      </c>
      <c r="AM12" s="78" t="s">
        <v>188</v>
      </c>
      <c r="AN12" s="78" t="s">
        <v>176</v>
      </c>
      <c r="AO12" s="79" t="s">
        <v>177</v>
      </c>
      <c r="AP12" s="85">
        <v>4.5999999999999996</v>
      </c>
      <c r="AQ12" s="81" t="s">
        <v>179</v>
      </c>
      <c r="AR12" s="82" t="s">
        <v>180</v>
      </c>
      <c r="AS12" s="83" t="s">
        <v>181</v>
      </c>
      <c r="AT12" s="84" t="s">
        <v>184</v>
      </c>
      <c r="AU12" s="56" t="s">
        <v>32</v>
      </c>
    </row>
    <row r="13" spans="1:47" ht="20.100000000000001" customHeight="1" thickBot="1" x14ac:dyDescent="0.35">
      <c r="A13" s="168">
        <v>5</v>
      </c>
      <c r="B13" s="177" t="s">
        <v>294</v>
      </c>
      <c r="C13" s="176" t="s">
        <v>295</v>
      </c>
      <c r="D13" s="169">
        <v>0.4</v>
      </c>
      <c r="E13" s="169">
        <v>0</v>
      </c>
      <c r="F13" s="170">
        <v>0</v>
      </c>
      <c r="G13" s="172">
        <v>0</v>
      </c>
      <c r="H13" s="170">
        <f t="shared" si="0"/>
        <v>0</v>
      </c>
      <c r="I13" s="180"/>
      <c r="J13" s="162">
        <v>0</v>
      </c>
      <c r="K13" s="149">
        <f t="shared" si="1"/>
        <v>8</v>
      </c>
      <c r="L13" s="148" t="s">
        <v>298</v>
      </c>
      <c r="M13" s="141" t="s">
        <v>15</v>
      </c>
      <c r="N13" s="142" t="s">
        <v>446</v>
      </c>
      <c r="O13" s="143">
        <v>4</v>
      </c>
      <c r="P13" s="103"/>
      <c r="Q13" s="107">
        <v>5</v>
      </c>
      <c r="R13" s="107" t="s">
        <v>376</v>
      </c>
      <c r="S13" s="107" t="s">
        <v>372</v>
      </c>
      <c r="T13" s="107"/>
      <c r="U13" s="107"/>
      <c r="V13" s="107"/>
      <c r="W13" s="107"/>
      <c r="X13" s="13" t="s">
        <v>295</v>
      </c>
      <c r="Y13" s="72">
        <v>3.5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73">
        <f t="shared" si="2"/>
        <v>0.4</v>
      </c>
      <c r="AH13" s="70"/>
      <c r="AI13" s="74">
        <v>5</v>
      </c>
      <c r="AJ13" s="75" t="s">
        <v>189</v>
      </c>
      <c r="AK13" s="76" t="s">
        <v>102</v>
      </c>
      <c r="AL13" s="77" t="s">
        <v>103</v>
      </c>
      <c r="AM13" s="78" t="s">
        <v>190</v>
      </c>
      <c r="AN13" s="78" t="s">
        <v>176</v>
      </c>
      <c r="AO13" s="79" t="s">
        <v>177</v>
      </c>
      <c r="AP13" s="85">
        <v>4.5999999999999996</v>
      </c>
      <c r="AQ13" s="81" t="s">
        <v>179</v>
      </c>
      <c r="AR13" s="82" t="s">
        <v>180</v>
      </c>
      <c r="AS13" s="83" t="s">
        <v>181</v>
      </c>
      <c r="AT13" s="84" t="s">
        <v>184</v>
      </c>
      <c r="AU13" s="56" t="s">
        <v>33</v>
      </c>
    </row>
    <row r="14" spans="1:47" ht="20.100000000000001" customHeight="1" thickBot="1" x14ac:dyDescent="0.35">
      <c r="A14" s="168">
        <v>6</v>
      </c>
      <c r="B14" s="177" t="s">
        <v>296</v>
      </c>
      <c r="C14" s="176" t="s">
        <v>9</v>
      </c>
      <c r="D14" s="169">
        <v>6.5</v>
      </c>
      <c r="E14" s="169">
        <v>7</v>
      </c>
      <c r="F14" s="170">
        <v>8.4</v>
      </c>
      <c r="G14" s="172">
        <v>0</v>
      </c>
      <c r="H14" s="170">
        <f t="shared" si="0"/>
        <v>3.9</v>
      </c>
      <c r="I14" s="180"/>
      <c r="J14" s="162">
        <v>3.9</v>
      </c>
      <c r="K14" s="149">
        <f t="shared" si="1"/>
        <v>0.2</v>
      </c>
      <c r="L14" s="148" t="s">
        <v>299</v>
      </c>
      <c r="M14" s="141" t="s">
        <v>15</v>
      </c>
      <c r="N14" s="142" t="s">
        <v>447</v>
      </c>
      <c r="O14" s="143">
        <v>2.5</v>
      </c>
      <c r="P14" s="103"/>
      <c r="Q14" s="107">
        <v>6</v>
      </c>
      <c r="R14" s="107" t="s">
        <v>377</v>
      </c>
      <c r="S14" s="107" t="s">
        <v>372</v>
      </c>
      <c r="T14" s="107"/>
      <c r="U14" s="107"/>
      <c r="V14" s="107"/>
      <c r="W14" s="107"/>
      <c r="X14" s="13" t="s">
        <v>9</v>
      </c>
      <c r="Y14" s="72">
        <v>9.5</v>
      </c>
      <c r="Z14" s="1">
        <v>6.5</v>
      </c>
      <c r="AA14" s="1">
        <v>8</v>
      </c>
      <c r="AB14" s="1">
        <v>7</v>
      </c>
      <c r="AC14" s="1">
        <v>8</v>
      </c>
      <c r="AD14" s="1">
        <v>7</v>
      </c>
      <c r="AE14" s="1">
        <v>6</v>
      </c>
      <c r="AF14" s="1">
        <v>0</v>
      </c>
      <c r="AG14" s="73">
        <f t="shared" si="2"/>
        <v>6.5</v>
      </c>
      <c r="AH14" s="70"/>
      <c r="AI14" s="74">
        <v>6</v>
      </c>
      <c r="AJ14" s="75" t="s">
        <v>191</v>
      </c>
      <c r="AK14" s="76" t="s">
        <v>104</v>
      </c>
      <c r="AL14" s="77" t="s">
        <v>15</v>
      </c>
      <c r="AM14" s="78" t="s">
        <v>192</v>
      </c>
      <c r="AN14" s="78" t="s">
        <v>176</v>
      </c>
      <c r="AO14" s="79" t="s">
        <v>177</v>
      </c>
      <c r="AP14" s="85">
        <v>4.5</v>
      </c>
      <c r="AQ14" s="81" t="s">
        <v>179</v>
      </c>
      <c r="AR14" s="82" t="s">
        <v>180</v>
      </c>
      <c r="AS14" s="83" t="s">
        <v>181</v>
      </c>
      <c r="AT14" s="84" t="s">
        <v>184</v>
      </c>
      <c r="AU14" s="56" t="s">
        <v>34</v>
      </c>
    </row>
    <row r="15" spans="1:47" ht="20.100000000000001" customHeight="1" thickBot="1" x14ac:dyDescent="0.35">
      <c r="A15" s="168">
        <v>7</v>
      </c>
      <c r="B15" s="177" t="s">
        <v>14</v>
      </c>
      <c r="C15" s="176" t="s">
        <v>297</v>
      </c>
      <c r="D15" s="169">
        <v>7.3</v>
      </c>
      <c r="E15" s="169">
        <v>8</v>
      </c>
      <c r="F15" s="170">
        <v>7.2</v>
      </c>
      <c r="G15" s="171">
        <v>3.3</v>
      </c>
      <c r="H15" s="170">
        <f t="shared" si="0"/>
        <v>5.3</v>
      </c>
      <c r="I15" s="180"/>
      <c r="J15" s="162">
        <v>5.3</v>
      </c>
      <c r="K15" s="149">
        <f t="shared" si="1"/>
        <v>-2.6</v>
      </c>
      <c r="L15" s="148" t="s">
        <v>300</v>
      </c>
      <c r="M15" s="141" t="s">
        <v>15</v>
      </c>
      <c r="N15" s="142" t="s">
        <v>448</v>
      </c>
      <c r="O15" s="135" t="s">
        <v>442</v>
      </c>
      <c r="P15" s="103"/>
      <c r="Q15" s="107">
        <v>7</v>
      </c>
      <c r="R15" s="107" t="s">
        <v>378</v>
      </c>
      <c r="S15" s="107" t="s">
        <v>372</v>
      </c>
      <c r="T15" s="107"/>
      <c r="U15" s="107"/>
      <c r="V15" s="107"/>
      <c r="W15" s="107"/>
      <c r="X15" s="13" t="s">
        <v>297</v>
      </c>
      <c r="Y15" s="72">
        <v>8</v>
      </c>
      <c r="Z15" s="1">
        <v>7.5</v>
      </c>
      <c r="AA15" s="1">
        <v>6.5</v>
      </c>
      <c r="AB15" s="1">
        <v>8</v>
      </c>
      <c r="AC15" s="1">
        <v>6</v>
      </c>
      <c r="AD15" s="1">
        <v>7</v>
      </c>
      <c r="AE15" s="1">
        <v>6</v>
      </c>
      <c r="AF15" s="1">
        <v>9</v>
      </c>
      <c r="AG15" s="73">
        <f t="shared" si="2"/>
        <v>7.3</v>
      </c>
      <c r="AH15" s="70"/>
      <c r="AI15" s="74">
        <v>7</v>
      </c>
      <c r="AJ15" s="75" t="s">
        <v>193</v>
      </c>
      <c r="AK15" s="76" t="s">
        <v>105</v>
      </c>
      <c r="AL15" s="77" t="s">
        <v>15</v>
      </c>
      <c r="AM15" s="78" t="s">
        <v>194</v>
      </c>
      <c r="AN15" s="78" t="s">
        <v>176</v>
      </c>
      <c r="AO15" s="79" t="s">
        <v>177</v>
      </c>
      <c r="AP15" s="85">
        <v>4.4000000000000004</v>
      </c>
      <c r="AQ15" s="81" t="s">
        <v>179</v>
      </c>
      <c r="AR15" s="82" t="s">
        <v>180</v>
      </c>
      <c r="AS15" s="83" t="s">
        <v>181</v>
      </c>
      <c r="AT15" s="84" t="s">
        <v>184</v>
      </c>
      <c r="AU15" s="56" t="s">
        <v>35</v>
      </c>
    </row>
    <row r="16" spans="1:47" ht="20.100000000000001" customHeight="1" thickBot="1" x14ac:dyDescent="0.3">
      <c r="A16" s="168">
        <v>8</v>
      </c>
      <c r="B16" s="177" t="s">
        <v>298</v>
      </c>
      <c r="C16" s="176" t="s">
        <v>15</v>
      </c>
      <c r="D16" s="169">
        <v>3.2</v>
      </c>
      <c r="E16" s="169">
        <v>5</v>
      </c>
      <c r="F16" s="170">
        <v>7.2</v>
      </c>
      <c r="G16" s="171">
        <v>4</v>
      </c>
      <c r="H16" s="170">
        <f t="shared" si="0"/>
        <v>5</v>
      </c>
      <c r="I16" s="180"/>
      <c r="J16" s="162">
        <v>5</v>
      </c>
      <c r="K16" s="149">
        <f t="shared" si="1"/>
        <v>-2</v>
      </c>
      <c r="L16" s="148" t="s">
        <v>301</v>
      </c>
      <c r="M16" s="141" t="s">
        <v>15</v>
      </c>
      <c r="N16" s="142" t="s">
        <v>449</v>
      </c>
      <c r="O16" s="135" t="s">
        <v>442</v>
      </c>
      <c r="P16" s="103"/>
      <c r="Q16" s="107">
        <v>8</v>
      </c>
      <c r="R16" s="107" t="s">
        <v>379</v>
      </c>
      <c r="S16" s="107" t="s">
        <v>372</v>
      </c>
      <c r="T16" s="107"/>
      <c r="U16" s="107"/>
      <c r="V16" s="107"/>
      <c r="W16" s="107"/>
      <c r="X16" s="13" t="s">
        <v>15</v>
      </c>
      <c r="Y16" s="72">
        <v>0</v>
      </c>
      <c r="Z16" s="1">
        <v>5.5</v>
      </c>
      <c r="AA16" s="1">
        <v>8</v>
      </c>
      <c r="AB16" s="1">
        <v>7</v>
      </c>
      <c r="AC16" s="1">
        <v>0</v>
      </c>
      <c r="AD16" s="1">
        <v>0</v>
      </c>
      <c r="AE16" s="1">
        <v>5</v>
      </c>
      <c r="AF16" s="1">
        <v>0</v>
      </c>
      <c r="AG16" s="73">
        <f t="shared" si="2"/>
        <v>3.2</v>
      </c>
      <c r="AH16" s="70"/>
      <c r="AI16" s="74">
        <v>8</v>
      </c>
      <c r="AJ16" s="75" t="s">
        <v>195</v>
      </c>
      <c r="AK16" s="76" t="s">
        <v>106</v>
      </c>
      <c r="AL16" s="77" t="s">
        <v>9</v>
      </c>
      <c r="AM16" s="78" t="s">
        <v>196</v>
      </c>
      <c r="AN16" s="78" t="s">
        <v>176</v>
      </c>
      <c r="AO16" s="79" t="s">
        <v>177</v>
      </c>
      <c r="AP16" s="80" t="s">
        <v>178</v>
      </c>
      <c r="AQ16" s="81" t="s">
        <v>179</v>
      </c>
      <c r="AR16" s="82" t="s">
        <v>180</v>
      </c>
      <c r="AS16" s="83" t="s">
        <v>181</v>
      </c>
      <c r="AT16" s="84"/>
      <c r="AU16" s="56" t="s">
        <v>36</v>
      </c>
    </row>
    <row r="17" spans="1:47" ht="20.100000000000001" customHeight="1" thickBot="1" x14ac:dyDescent="0.3">
      <c r="A17" s="168">
        <v>9</v>
      </c>
      <c r="B17" s="177" t="s">
        <v>299</v>
      </c>
      <c r="C17" s="176" t="s">
        <v>15</v>
      </c>
      <c r="D17" s="169">
        <v>4.2</v>
      </c>
      <c r="E17" s="169">
        <v>7</v>
      </c>
      <c r="F17" s="170">
        <v>6.4</v>
      </c>
      <c r="G17" s="171">
        <v>2.5</v>
      </c>
      <c r="H17" s="170">
        <f t="shared" si="0"/>
        <v>4.3</v>
      </c>
      <c r="I17" s="180"/>
      <c r="J17" s="162">
        <v>4.3</v>
      </c>
      <c r="K17" s="149">
        <f t="shared" si="1"/>
        <v>-0.6</v>
      </c>
      <c r="L17" s="148" t="s">
        <v>302</v>
      </c>
      <c r="M17" s="141" t="s">
        <v>15</v>
      </c>
      <c r="N17" s="142" t="s">
        <v>450</v>
      </c>
      <c r="O17" s="143">
        <v>4</v>
      </c>
      <c r="P17" s="103"/>
      <c r="Q17" s="107">
        <v>9</v>
      </c>
      <c r="R17" s="107" t="s">
        <v>380</v>
      </c>
      <c r="S17" s="107" t="s">
        <v>372</v>
      </c>
      <c r="T17" s="107"/>
      <c r="U17" s="107"/>
      <c r="V17" s="107"/>
      <c r="W17" s="107"/>
      <c r="X17" s="13" t="s">
        <v>15</v>
      </c>
      <c r="Y17" s="72">
        <v>0</v>
      </c>
      <c r="Z17" s="1">
        <v>6</v>
      </c>
      <c r="AA17" s="1">
        <v>0</v>
      </c>
      <c r="AB17" s="1">
        <v>7</v>
      </c>
      <c r="AC17" s="1">
        <v>8</v>
      </c>
      <c r="AD17" s="1">
        <v>0</v>
      </c>
      <c r="AE17" s="1">
        <v>7</v>
      </c>
      <c r="AF17" s="1">
        <v>5.5</v>
      </c>
      <c r="AG17" s="73">
        <f t="shared" si="2"/>
        <v>4.2</v>
      </c>
      <c r="AH17" s="70"/>
      <c r="AI17" s="74">
        <v>9</v>
      </c>
      <c r="AJ17" s="75" t="s">
        <v>197</v>
      </c>
      <c r="AK17" s="76" t="s">
        <v>107</v>
      </c>
      <c r="AL17" s="77" t="s">
        <v>108</v>
      </c>
      <c r="AM17" s="78" t="s">
        <v>198</v>
      </c>
      <c r="AN17" s="78" t="s">
        <v>176</v>
      </c>
      <c r="AO17" s="79" t="s">
        <v>177</v>
      </c>
      <c r="AP17" s="80" t="s">
        <v>178</v>
      </c>
      <c r="AQ17" s="81" t="s">
        <v>179</v>
      </c>
      <c r="AR17" s="82" t="s">
        <v>180</v>
      </c>
      <c r="AS17" s="83" t="s">
        <v>181</v>
      </c>
      <c r="AT17" s="84"/>
      <c r="AU17" s="56" t="s">
        <v>37</v>
      </c>
    </row>
    <row r="18" spans="1:47" ht="20.100000000000001" customHeight="1" thickBot="1" x14ac:dyDescent="0.35">
      <c r="A18" s="168">
        <v>10</v>
      </c>
      <c r="B18" s="177" t="s">
        <v>300</v>
      </c>
      <c r="C18" s="176" t="s">
        <v>15</v>
      </c>
      <c r="D18" s="169">
        <v>5.4</v>
      </c>
      <c r="E18" s="169">
        <v>6</v>
      </c>
      <c r="F18" s="170">
        <v>6.8</v>
      </c>
      <c r="G18" s="172">
        <v>0</v>
      </c>
      <c r="H18" s="170">
        <f t="shared" si="0"/>
        <v>3.2</v>
      </c>
      <c r="I18" s="180"/>
      <c r="J18" s="162">
        <v>3.2</v>
      </c>
      <c r="K18" s="149">
        <f t="shared" si="1"/>
        <v>1.6</v>
      </c>
      <c r="L18" s="148" t="s">
        <v>303</v>
      </c>
      <c r="M18" s="141" t="s">
        <v>15</v>
      </c>
      <c r="N18" s="142" t="s">
        <v>451</v>
      </c>
      <c r="O18" s="135" t="s">
        <v>442</v>
      </c>
      <c r="P18" s="103"/>
      <c r="Q18" s="107">
        <v>10</v>
      </c>
      <c r="R18" s="107" t="s">
        <v>381</v>
      </c>
      <c r="S18" s="107" t="s">
        <v>372</v>
      </c>
      <c r="T18" s="107"/>
      <c r="U18" s="107"/>
      <c r="V18" s="107"/>
      <c r="W18" s="107"/>
      <c r="X18" s="13" t="s">
        <v>15</v>
      </c>
      <c r="Y18" s="72">
        <v>5</v>
      </c>
      <c r="Z18" s="1">
        <v>7</v>
      </c>
      <c r="AA18" s="1">
        <v>8</v>
      </c>
      <c r="AB18" s="1">
        <v>8</v>
      </c>
      <c r="AC18" s="1">
        <v>8</v>
      </c>
      <c r="AD18" s="1">
        <v>7</v>
      </c>
      <c r="AE18" s="1">
        <v>0</v>
      </c>
      <c r="AF18" s="1">
        <v>0</v>
      </c>
      <c r="AG18" s="73">
        <f t="shared" si="2"/>
        <v>5.4</v>
      </c>
      <c r="AH18" s="70"/>
      <c r="AI18" s="74">
        <v>10</v>
      </c>
      <c r="AJ18" s="75" t="s">
        <v>199</v>
      </c>
      <c r="AK18" s="76" t="s">
        <v>109</v>
      </c>
      <c r="AL18" s="77" t="s">
        <v>94</v>
      </c>
      <c r="AM18" s="78" t="s">
        <v>200</v>
      </c>
      <c r="AN18" s="78" t="s">
        <v>176</v>
      </c>
      <c r="AO18" s="79" t="s">
        <v>177</v>
      </c>
      <c r="AP18" s="85">
        <v>3.3</v>
      </c>
      <c r="AQ18" s="81" t="s">
        <v>179</v>
      </c>
      <c r="AR18" s="82" t="s">
        <v>180</v>
      </c>
      <c r="AS18" s="83" t="s">
        <v>181</v>
      </c>
      <c r="AT18" s="84" t="s">
        <v>184</v>
      </c>
      <c r="AU18" s="56" t="s">
        <v>38</v>
      </c>
    </row>
    <row r="19" spans="1:47" ht="20.100000000000001" customHeight="1" thickBot="1" x14ac:dyDescent="0.3">
      <c r="A19" s="168">
        <v>11</v>
      </c>
      <c r="B19" s="177" t="s">
        <v>301</v>
      </c>
      <c r="C19" s="176" t="s">
        <v>15</v>
      </c>
      <c r="D19" s="169">
        <v>6.1</v>
      </c>
      <c r="E19" s="169">
        <v>6</v>
      </c>
      <c r="F19" s="170">
        <v>6.8</v>
      </c>
      <c r="G19" s="172">
        <v>0</v>
      </c>
      <c r="H19" s="170">
        <f t="shared" si="0"/>
        <v>3.3</v>
      </c>
      <c r="I19" s="180"/>
      <c r="J19" s="162">
        <v>3.3</v>
      </c>
      <c r="K19" s="149">
        <f t="shared" si="1"/>
        <v>1.4</v>
      </c>
      <c r="L19" s="148" t="s">
        <v>502</v>
      </c>
      <c r="M19" s="141" t="s">
        <v>9</v>
      </c>
      <c r="N19" s="142" t="s">
        <v>452</v>
      </c>
      <c r="O19" s="135" t="s">
        <v>444</v>
      </c>
      <c r="P19" s="103"/>
      <c r="Q19" s="107">
        <v>11</v>
      </c>
      <c r="R19" s="107" t="s">
        <v>382</v>
      </c>
      <c r="S19" s="107" t="s">
        <v>372</v>
      </c>
      <c r="T19" s="107"/>
      <c r="U19" s="107"/>
      <c r="V19" s="107"/>
      <c r="W19" s="107"/>
      <c r="X19" s="13" t="s">
        <v>15</v>
      </c>
      <c r="Y19" s="72">
        <v>4.5</v>
      </c>
      <c r="Z19" s="1">
        <v>7</v>
      </c>
      <c r="AA19" s="1">
        <v>5</v>
      </c>
      <c r="AB19" s="1">
        <v>9</v>
      </c>
      <c r="AC19" s="1"/>
      <c r="AD19" s="1"/>
      <c r="AE19" s="1">
        <v>6</v>
      </c>
      <c r="AF19" s="1">
        <v>5</v>
      </c>
      <c r="AG19" s="73">
        <f>ROUND(SUM(Y19+Z19+AA19+AB19+AC19+AD19+AE19+AF19)/6,1)</f>
        <v>6.1</v>
      </c>
      <c r="AH19" s="70"/>
      <c r="AI19" s="74">
        <v>11</v>
      </c>
      <c r="AJ19" s="75" t="s">
        <v>201</v>
      </c>
      <c r="AK19" s="76" t="s">
        <v>110</v>
      </c>
      <c r="AL19" s="77" t="s">
        <v>111</v>
      </c>
      <c r="AM19" s="78" t="s">
        <v>202</v>
      </c>
      <c r="AN19" s="78" t="s">
        <v>176</v>
      </c>
      <c r="AO19" s="79" t="s">
        <v>177</v>
      </c>
      <c r="AP19" s="80" t="s">
        <v>178</v>
      </c>
      <c r="AQ19" s="81" t="s">
        <v>179</v>
      </c>
      <c r="AR19" s="82" t="s">
        <v>180</v>
      </c>
      <c r="AS19" s="83" t="s">
        <v>181</v>
      </c>
      <c r="AT19" s="84"/>
      <c r="AU19" s="56" t="s">
        <v>39</v>
      </c>
    </row>
    <row r="20" spans="1:47" ht="20.100000000000001" customHeight="1" thickBot="1" x14ac:dyDescent="0.35">
      <c r="A20" s="168">
        <v>12</v>
      </c>
      <c r="B20" s="177" t="s">
        <v>302</v>
      </c>
      <c r="C20" s="176" t="s">
        <v>15</v>
      </c>
      <c r="D20" s="169">
        <v>6.8</v>
      </c>
      <c r="E20" s="169">
        <v>6</v>
      </c>
      <c r="F20" s="170">
        <v>7.6</v>
      </c>
      <c r="G20" s="171">
        <v>4</v>
      </c>
      <c r="H20" s="170">
        <f t="shared" si="0"/>
        <v>5.6</v>
      </c>
      <c r="I20" s="180"/>
      <c r="J20" s="162">
        <v>5.6</v>
      </c>
      <c r="K20" s="149">
        <f t="shared" si="1"/>
        <v>-3.2</v>
      </c>
      <c r="L20" s="148" t="s">
        <v>296</v>
      </c>
      <c r="M20" s="141" t="s">
        <v>9</v>
      </c>
      <c r="N20" s="142" t="s">
        <v>453</v>
      </c>
      <c r="O20" s="135" t="s">
        <v>442</v>
      </c>
      <c r="P20" s="103"/>
      <c r="Q20" s="107">
        <v>12</v>
      </c>
      <c r="R20" s="107" t="s">
        <v>383</v>
      </c>
      <c r="S20" s="107" t="s">
        <v>372</v>
      </c>
      <c r="T20" s="107"/>
      <c r="U20" s="107"/>
      <c r="V20" s="107"/>
      <c r="W20" s="107"/>
      <c r="X20" s="13" t="s">
        <v>15</v>
      </c>
      <c r="Y20" s="72">
        <v>10</v>
      </c>
      <c r="Z20" s="1">
        <v>6</v>
      </c>
      <c r="AA20" s="1">
        <v>4</v>
      </c>
      <c r="AB20" s="1">
        <v>6</v>
      </c>
      <c r="AC20" s="1">
        <v>8</v>
      </c>
      <c r="AD20" s="1">
        <v>7</v>
      </c>
      <c r="AE20" s="1">
        <v>6</v>
      </c>
      <c r="AF20" s="1">
        <v>7</v>
      </c>
      <c r="AG20" s="73">
        <f t="shared" si="2"/>
        <v>6.8</v>
      </c>
      <c r="AH20" s="70"/>
      <c r="AI20" s="74">
        <v>12</v>
      </c>
      <c r="AJ20" s="75" t="s">
        <v>203</v>
      </c>
      <c r="AK20" s="76" t="s">
        <v>112</v>
      </c>
      <c r="AL20" s="77" t="s">
        <v>16</v>
      </c>
      <c r="AM20" s="78" t="s">
        <v>204</v>
      </c>
      <c r="AN20" s="78" t="s">
        <v>176</v>
      </c>
      <c r="AO20" s="79" t="s">
        <v>177</v>
      </c>
      <c r="AP20" s="85">
        <v>3.6</v>
      </c>
      <c r="AQ20" s="81" t="s">
        <v>179</v>
      </c>
      <c r="AR20" s="82" t="s">
        <v>180</v>
      </c>
      <c r="AS20" s="83" t="s">
        <v>181</v>
      </c>
      <c r="AT20" s="84" t="s">
        <v>184</v>
      </c>
      <c r="AU20" s="56" t="s">
        <v>40</v>
      </c>
    </row>
    <row r="21" spans="1:47" ht="20.100000000000001" customHeight="1" thickBot="1" x14ac:dyDescent="0.35">
      <c r="A21" s="168">
        <v>13</v>
      </c>
      <c r="B21" s="177" t="s">
        <v>303</v>
      </c>
      <c r="C21" s="176" t="s">
        <v>15</v>
      </c>
      <c r="D21" s="169">
        <v>6.3</v>
      </c>
      <c r="E21" s="169">
        <v>6</v>
      </c>
      <c r="F21" s="170">
        <v>6.2</v>
      </c>
      <c r="G21" s="172">
        <v>0</v>
      </c>
      <c r="H21" s="170">
        <f t="shared" si="0"/>
        <v>3.1</v>
      </c>
      <c r="I21" s="180"/>
      <c r="J21" s="162">
        <v>3.1</v>
      </c>
      <c r="K21" s="149">
        <f t="shared" si="1"/>
        <v>1.8</v>
      </c>
      <c r="L21" s="148" t="s">
        <v>14</v>
      </c>
      <c r="M21" s="141" t="s">
        <v>297</v>
      </c>
      <c r="N21" s="142" t="s">
        <v>454</v>
      </c>
      <c r="O21" s="143">
        <v>3.3</v>
      </c>
      <c r="P21" s="103"/>
      <c r="Q21" s="107">
        <v>13</v>
      </c>
      <c r="R21" s="107" t="s">
        <v>384</v>
      </c>
      <c r="S21" s="107" t="s">
        <v>372</v>
      </c>
      <c r="T21" s="107"/>
      <c r="U21" s="107"/>
      <c r="V21" s="107"/>
      <c r="W21" s="107"/>
      <c r="X21" s="13" t="s">
        <v>15</v>
      </c>
      <c r="Y21" s="72">
        <v>9</v>
      </c>
      <c r="Z21" s="1">
        <v>5.5</v>
      </c>
      <c r="AA21" s="1">
        <v>9</v>
      </c>
      <c r="AB21" s="1">
        <v>7</v>
      </c>
      <c r="AC21" s="1">
        <v>6</v>
      </c>
      <c r="AD21" s="1">
        <v>0</v>
      </c>
      <c r="AE21" s="1">
        <v>7</v>
      </c>
      <c r="AF21" s="1">
        <v>7</v>
      </c>
      <c r="AG21" s="73">
        <f t="shared" si="2"/>
        <v>6.3</v>
      </c>
      <c r="AH21" s="70"/>
      <c r="AI21" s="74">
        <v>13</v>
      </c>
      <c r="AJ21" s="75" t="s">
        <v>205</v>
      </c>
      <c r="AK21" s="76" t="s">
        <v>113</v>
      </c>
      <c r="AL21" s="77" t="s">
        <v>23</v>
      </c>
      <c r="AM21" s="78" t="s">
        <v>206</v>
      </c>
      <c r="AN21" s="78" t="s">
        <v>176</v>
      </c>
      <c r="AO21" s="79" t="s">
        <v>177</v>
      </c>
      <c r="AP21" s="85">
        <v>3.8</v>
      </c>
      <c r="AQ21" s="81" t="s">
        <v>179</v>
      </c>
      <c r="AR21" s="82" t="s">
        <v>180</v>
      </c>
      <c r="AS21" s="83" t="s">
        <v>181</v>
      </c>
      <c r="AT21" s="84" t="s">
        <v>184</v>
      </c>
      <c r="AU21" s="56" t="s">
        <v>41</v>
      </c>
    </row>
    <row r="22" spans="1:47" ht="20.100000000000001" customHeight="1" thickBot="1" x14ac:dyDescent="0.35">
      <c r="A22" s="168">
        <v>14</v>
      </c>
      <c r="B22" s="177" t="s">
        <v>304</v>
      </c>
      <c r="C22" s="176" t="s">
        <v>305</v>
      </c>
      <c r="D22" s="169">
        <v>6.4</v>
      </c>
      <c r="E22" s="169">
        <v>6</v>
      </c>
      <c r="F22" s="170">
        <v>6.8</v>
      </c>
      <c r="G22" s="171">
        <v>3.8</v>
      </c>
      <c r="H22" s="170">
        <f t="shared" si="0"/>
        <v>5.2</v>
      </c>
      <c r="I22" s="180"/>
      <c r="J22" s="162">
        <v>5.2</v>
      </c>
      <c r="K22" s="149">
        <f t="shared" si="1"/>
        <v>-2.4</v>
      </c>
      <c r="L22" s="148" t="s">
        <v>304</v>
      </c>
      <c r="M22" s="141" t="s">
        <v>305</v>
      </c>
      <c r="N22" s="142" t="s">
        <v>455</v>
      </c>
      <c r="O22" s="143">
        <v>3.8</v>
      </c>
      <c r="P22" s="103"/>
      <c r="Q22" s="107">
        <v>14</v>
      </c>
      <c r="R22" s="107" t="s">
        <v>385</v>
      </c>
      <c r="S22" s="107" t="s">
        <v>372</v>
      </c>
      <c r="T22" s="107"/>
      <c r="U22" s="107"/>
      <c r="V22" s="107"/>
      <c r="W22" s="107"/>
      <c r="X22" s="13" t="s">
        <v>305</v>
      </c>
      <c r="Y22" s="72">
        <v>8.5</v>
      </c>
      <c r="Z22" s="1">
        <v>6</v>
      </c>
      <c r="AA22" s="1">
        <v>8</v>
      </c>
      <c r="AB22" s="1">
        <v>7</v>
      </c>
      <c r="AC22" s="1">
        <v>2</v>
      </c>
      <c r="AD22" s="1">
        <v>8</v>
      </c>
      <c r="AE22" s="1">
        <v>7</v>
      </c>
      <c r="AF22" s="1">
        <v>5</v>
      </c>
      <c r="AG22" s="73">
        <f t="shared" si="2"/>
        <v>6.4</v>
      </c>
      <c r="AH22" s="70"/>
      <c r="AI22" s="74">
        <v>14</v>
      </c>
      <c r="AJ22" s="75" t="s">
        <v>207</v>
      </c>
      <c r="AK22" s="76" t="s">
        <v>114</v>
      </c>
      <c r="AL22" s="77" t="s">
        <v>115</v>
      </c>
      <c r="AM22" s="78" t="s">
        <v>208</v>
      </c>
      <c r="AN22" s="78" t="s">
        <v>176</v>
      </c>
      <c r="AO22" s="79" t="s">
        <v>177</v>
      </c>
      <c r="AP22" s="85">
        <v>4.5</v>
      </c>
      <c r="AQ22" s="81" t="s">
        <v>179</v>
      </c>
      <c r="AR22" s="82" t="s">
        <v>180</v>
      </c>
      <c r="AS22" s="83" t="s">
        <v>181</v>
      </c>
      <c r="AT22" s="84" t="s">
        <v>184</v>
      </c>
      <c r="AU22" s="56" t="s">
        <v>42</v>
      </c>
    </row>
    <row r="23" spans="1:47" ht="20.100000000000001" customHeight="1" thickBot="1" x14ac:dyDescent="0.35">
      <c r="A23" s="168">
        <v>15</v>
      </c>
      <c r="B23" s="177" t="s">
        <v>306</v>
      </c>
      <c r="C23" s="176" t="s">
        <v>307</v>
      </c>
      <c r="D23" s="169">
        <v>5.3</v>
      </c>
      <c r="E23" s="169">
        <v>5</v>
      </c>
      <c r="F23" s="170">
        <v>6</v>
      </c>
      <c r="G23" s="171">
        <v>2.6</v>
      </c>
      <c r="H23" s="170">
        <f t="shared" si="0"/>
        <v>4.0999999999999996</v>
      </c>
      <c r="I23" s="180"/>
      <c r="J23" s="162">
        <v>4.0999999999999996</v>
      </c>
      <c r="K23" s="149">
        <f t="shared" si="1"/>
        <v>-0.2</v>
      </c>
      <c r="L23" s="148" t="s">
        <v>306</v>
      </c>
      <c r="M23" s="141" t="s">
        <v>307</v>
      </c>
      <c r="N23" s="142" t="s">
        <v>456</v>
      </c>
      <c r="O23" s="143">
        <v>2.6</v>
      </c>
      <c r="P23" s="103"/>
      <c r="Q23" s="107">
        <v>15</v>
      </c>
      <c r="R23" s="107" t="s">
        <v>386</v>
      </c>
      <c r="S23" s="107" t="s">
        <v>372</v>
      </c>
      <c r="T23" s="107"/>
      <c r="U23" s="107"/>
      <c r="V23" s="107"/>
      <c r="W23" s="107"/>
      <c r="X23" s="13" t="s">
        <v>307</v>
      </c>
      <c r="Y23" s="72">
        <v>6.5</v>
      </c>
      <c r="Z23" s="1">
        <v>7</v>
      </c>
      <c r="AA23" s="1">
        <v>6.5</v>
      </c>
      <c r="AB23" s="1">
        <v>8</v>
      </c>
      <c r="AC23" s="1">
        <v>0</v>
      </c>
      <c r="AD23" s="1">
        <v>0</v>
      </c>
      <c r="AE23" s="1">
        <v>5</v>
      </c>
      <c r="AF23" s="1">
        <v>9.5</v>
      </c>
      <c r="AG23" s="73">
        <f t="shared" si="2"/>
        <v>5.3</v>
      </c>
      <c r="AH23" s="70"/>
      <c r="AI23" s="74">
        <v>15</v>
      </c>
      <c r="AJ23" s="75" t="s">
        <v>209</v>
      </c>
      <c r="AK23" s="76" t="s">
        <v>116</v>
      </c>
      <c r="AL23" s="77" t="s">
        <v>10</v>
      </c>
      <c r="AM23" s="78" t="s">
        <v>210</v>
      </c>
      <c r="AN23" s="78" t="s">
        <v>176</v>
      </c>
      <c r="AO23" s="79" t="s">
        <v>177</v>
      </c>
      <c r="AP23" s="85">
        <v>3.3</v>
      </c>
      <c r="AQ23" s="81" t="s">
        <v>179</v>
      </c>
      <c r="AR23" s="82" t="s">
        <v>180</v>
      </c>
      <c r="AS23" s="83" t="s">
        <v>181</v>
      </c>
      <c r="AT23" s="84" t="s">
        <v>184</v>
      </c>
      <c r="AU23" s="56" t="s">
        <v>43</v>
      </c>
    </row>
    <row r="24" spans="1:47" ht="20.100000000000001" customHeight="1" thickBot="1" x14ac:dyDescent="0.3">
      <c r="A24" s="168">
        <v>16</v>
      </c>
      <c r="B24" s="177" t="s">
        <v>308</v>
      </c>
      <c r="C24" s="176" t="s">
        <v>307</v>
      </c>
      <c r="D24" s="169">
        <v>8.1</v>
      </c>
      <c r="E24" s="169">
        <v>8</v>
      </c>
      <c r="F24" s="170">
        <v>7.2</v>
      </c>
      <c r="G24" s="171">
        <v>3.4</v>
      </c>
      <c r="H24" s="170">
        <f t="shared" si="0"/>
        <v>5.5</v>
      </c>
      <c r="I24" s="180"/>
      <c r="J24" s="162">
        <v>5.5</v>
      </c>
      <c r="K24" s="149">
        <f t="shared" si="1"/>
        <v>-3</v>
      </c>
      <c r="L24" s="148" t="s">
        <v>308</v>
      </c>
      <c r="M24" s="141" t="s">
        <v>307</v>
      </c>
      <c r="N24" s="142" t="s">
        <v>457</v>
      </c>
      <c r="O24" s="143">
        <v>3.4</v>
      </c>
      <c r="P24" s="103"/>
      <c r="Q24" s="107">
        <v>16</v>
      </c>
      <c r="R24" s="107" t="s">
        <v>387</v>
      </c>
      <c r="S24" s="107" t="s">
        <v>372</v>
      </c>
      <c r="T24" s="107"/>
      <c r="U24" s="107"/>
      <c r="V24" s="107"/>
      <c r="W24" s="107"/>
      <c r="X24" s="13" t="s">
        <v>307</v>
      </c>
      <c r="Y24" s="72">
        <v>8.5</v>
      </c>
      <c r="Z24" s="1">
        <v>5.5</v>
      </c>
      <c r="AA24" s="1">
        <v>8</v>
      </c>
      <c r="AB24" s="1">
        <v>9</v>
      </c>
      <c r="AC24" s="1">
        <v>8</v>
      </c>
      <c r="AD24" s="1">
        <v>8</v>
      </c>
      <c r="AE24" s="1">
        <v>8</v>
      </c>
      <c r="AF24" s="1">
        <v>9.5</v>
      </c>
      <c r="AG24" s="73">
        <f t="shared" si="2"/>
        <v>8.1</v>
      </c>
      <c r="AH24" s="70"/>
      <c r="AI24" s="74">
        <v>16</v>
      </c>
      <c r="AJ24" s="75" t="s">
        <v>211</v>
      </c>
      <c r="AK24" s="76" t="s">
        <v>117</v>
      </c>
      <c r="AL24" s="77" t="s">
        <v>10</v>
      </c>
      <c r="AM24" s="78" t="s">
        <v>212</v>
      </c>
      <c r="AN24" s="78" t="s">
        <v>176</v>
      </c>
      <c r="AO24" s="79" t="s">
        <v>177</v>
      </c>
      <c r="AP24" s="80">
        <v>5.4</v>
      </c>
      <c r="AQ24" s="81" t="s">
        <v>179</v>
      </c>
      <c r="AR24" s="82" t="s">
        <v>180</v>
      </c>
      <c r="AS24" s="83" t="s">
        <v>213</v>
      </c>
      <c r="AT24" s="84" t="s">
        <v>214</v>
      </c>
      <c r="AU24" s="56" t="s">
        <v>44</v>
      </c>
    </row>
    <row r="25" spans="1:47" ht="20.100000000000001" customHeight="1" thickBot="1" x14ac:dyDescent="0.3">
      <c r="A25" s="168">
        <v>17</v>
      </c>
      <c r="B25" s="177" t="s">
        <v>309</v>
      </c>
      <c r="C25" s="176" t="s">
        <v>310</v>
      </c>
      <c r="D25" s="169">
        <v>5.9</v>
      </c>
      <c r="E25" s="169">
        <v>6</v>
      </c>
      <c r="F25" s="170">
        <v>6.8</v>
      </c>
      <c r="G25" s="171">
        <v>3.8</v>
      </c>
      <c r="H25" s="170">
        <f t="shared" si="0"/>
        <v>5.0999999999999996</v>
      </c>
      <c r="I25" s="180"/>
      <c r="J25" s="162">
        <v>5.0999999999999996</v>
      </c>
      <c r="K25" s="149">
        <f t="shared" si="1"/>
        <v>-2.2000000000000002</v>
      </c>
      <c r="L25" s="148" t="s">
        <v>309</v>
      </c>
      <c r="M25" s="141" t="s">
        <v>310</v>
      </c>
      <c r="N25" s="142" t="s">
        <v>458</v>
      </c>
      <c r="O25" s="143">
        <v>3.8</v>
      </c>
      <c r="P25" s="103"/>
      <c r="Q25" s="107">
        <v>17</v>
      </c>
      <c r="R25" s="107" t="s">
        <v>388</v>
      </c>
      <c r="S25" s="107" t="s">
        <v>372</v>
      </c>
      <c r="T25" s="107"/>
      <c r="U25" s="107"/>
      <c r="V25" s="107"/>
      <c r="W25" s="107"/>
      <c r="X25" s="13" t="s">
        <v>310</v>
      </c>
      <c r="Y25" s="72">
        <v>5</v>
      </c>
      <c r="Z25" s="1">
        <v>7</v>
      </c>
      <c r="AA25" s="1">
        <v>0</v>
      </c>
      <c r="AB25" s="1">
        <v>9</v>
      </c>
      <c r="AC25" s="1">
        <v>6</v>
      </c>
      <c r="AD25" s="1">
        <v>8</v>
      </c>
      <c r="AE25" s="1">
        <v>6</v>
      </c>
      <c r="AF25" s="1">
        <v>6</v>
      </c>
      <c r="AG25" s="73">
        <f t="shared" si="2"/>
        <v>5.9</v>
      </c>
      <c r="AH25" s="70"/>
      <c r="AI25" s="74">
        <v>17</v>
      </c>
      <c r="AJ25" s="75" t="s">
        <v>215</v>
      </c>
      <c r="AK25" s="76" t="s">
        <v>118</v>
      </c>
      <c r="AL25" s="77" t="s">
        <v>119</v>
      </c>
      <c r="AM25" s="78" t="s">
        <v>216</v>
      </c>
      <c r="AN25" s="78" t="s">
        <v>176</v>
      </c>
      <c r="AO25" s="79" t="s">
        <v>177</v>
      </c>
      <c r="AP25" s="80">
        <v>3</v>
      </c>
      <c r="AQ25" s="81" t="s">
        <v>179</v>
      </c>
      <c r="AR25" s="82" t="s">
        <v>180</v>
      </c>
      <c r="AS25" s="83" t="s">
        <v>213</v>
      </c>
      <c r="AT25" s="84" t="s">
        <v>214</v>
      </c>
      <c r="AU25" s="56" t="s">
        <v>45</v>
      </c>
    </row>
    <row r="26" spans="1:47" ht="20.100000000000001" customHeight="1" thickBot="1" x14ac:dyDescent="0.3">
      <c r="A26" s="168">
        <v>18</v>
      </c>
      <c r="B26" s="177" t="s">
        <v>311</v>
      </c>
      <c r="C26" s="176" t="s">
        <v>310</v>
      </c>
      <c r="D26" s="169">
        <v>4.0999999999999996</v>
      </c>
      <c r="E26" s="169">
        <v>5</v>
      </c>
      <c r="F26" s="170">
        <v>6.8</v>
      </c>
      <c r="G26" s="171">
        <v>3.5</v>
      </c>
      <c r="H26" s="170">
        <f t="shared" si="0"/>
        <v>4.7</v>
      </c>
      <c r="I26" s="180"/>
      <c r="J26" s="162">
        <v>4.7</v>
      </c>
      <c r="K26" s="149">
        <f t="shared" si="1"/>
        <v>-1.4</v>
      </c>
      <c r="L26" s="148" t="s">
        <v>311</v>
      </c>
      <c r="M26" s="141" t="s">
        <v>310</v>
      </c>
      <c r="N26" s="142" t="s">
        <v>459</v>
      </c>
      <c r="O26" s="143">
        <v>3.5</v>
      </c>
      <c r="P26" s="103"/>
      <c r="Q26" s="107">
        <v>18</v>
      </c>
      <c r="R26" s="107" t="s">
        <v>389</v>
      </c>
      <c r="S26" s="107" t="s">
        <v>372</v>
      </c>
      <c r="T26" s="107"/>
      <c r="U26" s="107"/>
      <c r="V26" s="107"/>
      <c r="W26" s="107"/>
      <c r="X26" s="13" t="s">
        <v>310</v>
      </c>
      <c r="Y26" s="72">
        <v>5.5</v>
      </c>
      <c r="Z26" s="1">
        <v>5</v>
      </c>
      <c r="AA26" s="1">
        <v>6.5</v>
      </c>
      <c r="AB26" s="1">
        <v>9</v>
      </c>
      <c r="AC26" s="1">
        <v>0</v>
      </c>
      <c r="AD26" s="1">
        <v>0</v>
      </c>
      <c r="AE26" s="1">
        <v>0</v>
      </c>
      <c r="AF26" s="1">
        <v>7</v>
      </c>
      <c r="AG26" s="73">
        <f t="shared" si="2"/>
        <v>4.0999999999999996</v>
      </c>
      <c r="AH26" s="70"/>
      <c r="AI26" s="74">
        <v>18</v>
      </c>
      <c r="AJ26" s="75" t="s">
        <v>217</v>
      </c>
      <c r="AK26" s="76" t="s">
        <v>120</v>
      </c>
      <c r="AL26" s="77" t="s">
        <v>121</v>
      </c>
      <c r="AM26" s="78" t="s">
        <v>218</v>
      </c>
      <c r="AN26" s="78" t="s">
        <v>176</v>
      </c>
      <c r="AO26" s="79" t="s">
        <v>177</v>
      </c>
      <c r="AP26" s="80">
        <v>7.8</v>
      </c>
      <c r="AQ26" s="81" t="s">
        <v>179</v>
      </c>
      <c r="AR26" s="82" t="s">
        <v>180</v>
      </c>
      <c r="AS26" s="83" t="s">
        <v>213</v>
      </c>
      <c r="AT26" s="84" t="s">
        <v>214</v>
      </c>
      <c r="AU26" s="56" t="s">
        <v>46</v>
      </c>
    </row>
    <row r="27" spans="1:47" ht="20.100000000000001" customHeight="1" thickBot="1" x14ac:dyDescent="0.3">
      <c r="A27" s="168">
        <v>19</v>
      </c>
      <c r="B27" s="177" t="s">
        <v>312</v>
      </c>
      <c r="C27" s="176" t="s">
        <v>313</v>
      </c>
      <c r="D27" s="169">
        <v>3.8</v>
      </c>
      <c r="E27" s="169">
        <v>6</v>
      </c>
      <c r="F27" s="170">
        <v>6.8</v>
      </c>
      <c r="G27" s="171">
        <v>2.9</v>
      </c>
      <c r="H27" s="170">
        <f t="shared" si="0"/>
        <v>4.5</v>
      </c>
      <c r="I27" s="180"/>
      <c r="J27" s="162">
        <v>4.5</v>
      </c>
      <c r="K27" s="149">
        <f t="shared" si="1"/>
        <v>-1</v>
      </c>
      <c r="L27" s="148" t="s">
        <v>312</v>
      </c>
      <c r="M27" s="141" t="s">
        <v>313</v>
      </c>
      <c r="N27" s="142" t="s">
        <v>460</v>
      </c>
      <c r="O27" s="143">
        <v>2.9</v>
      </c>
      <c r="P27" s="103"/>
      <c r="Q27" s="107">
        <v>19</v>
      </c>
      <c r="R27" s="107" t="s">
        <v>390</v>
      </c>
      <c r="S27" s="107" t="s">
        <v>372</v>
      </c>
      <c r="T27" s="107"/>
      <c r="U27" s="107"/>
      <c r="V27" s="107"/>
      <c r="W27" s="107"/>
      <c r="X27" s="13" t="s">
        <v>313</v>
      </c>
      <c r="Y27" s="72">
        <v>0</v>
      </c>
      <c r="Z27" s="1">
        <v>7</v>
      </c>
      <c r="AA27" s="1">
        <v>0</v>
      </c>
      <c r="AB27" s="1">
        <v>8</v>
      </c>
      <c r="AC27" s="1">
        <v>0</v>
      </c>
      <c r="AD27" s="1">
        <v>0</v>
      </c>
      <c r="AE27" s="1">
        <v>8</v>
      </c>
      <c r="AF27" s="1">
        <v>7.5</v>
      </c>
      <c r="AG27" s="73">
        <f t="shared" si="2"/>
        <v>3.8</v>
      </c>
      <c r="AH27" s="70"/>
      <c r="AI27" s="74">
        <v>19</v>
      </c>
      <c r="AJ27" s="75" t="s">
        <v>219</v>
      </c>
      <c r="AK27" s="76" t="s">
        <v>122</v>
      </c>
      <c r="AL27" s="77" t="s">
        <v>123</v>
      </c>
      <c r="AM27" s="78" t="s">
        <v>220</v>
      </c>
      <c r="AN27" s="78" t="s">
        <v>176</v>
      </c>
      <c r="AO27" s="79" t="s">
        <v>177</v>
      </c>
      <c r="AP27" s="80">
        <v>3.6</v>
      </c>
      <c r="AQ27" s="81" t="s">
        <v>179</v>
      </c>
      <c r="AR27" s="82" t="s">
        <v>180</v>
      </c>
      <c r="AS27" s="83" t="s">
        <v>213</v>
      </c>
      <c r="AT27" s="84" t="s">
        <v>214</v>
      </c>
      <c r="AU27" s="56" t="s">
        <v>47</v>
      </c>
    </row>
    <row r="28" spans="1:47" ht="20.100000000000001" customHeight="1" thickBot="1" x14ac:dyDescent="0.3">
      <c r="A28" s="168">
        <v>20</v>
      </c>
      <c r="B28" s="177" t="s">
        <v>314</v>
      </c>
      <c r="C28" s="176" t="s">
        <v>315</v>
      </c>
      <c r="D28" s="169">
        <v>3.6</v>
      </c>
      <c r="E28" s="169">
        <v>5</v>
      </c>
      <c r="F28" s="170">
        <v>7</v>
      </c>
      <c r="G28" s="171">
        <v>3.1</v>
      </c>
      <c r="H28" s="170">
        <f t="shared" si="0"/>
        <v>4.5</v>
      </c>
      <c r="I28" s="180"/>
      <c r="J28" s="162">
        <v>4.5</v>
      </c>
      <c r="K28" s="149">
        <f t="shared" si="1"/>
        <v>-1</v>
      </c>
      <c r="L28" s="148" t="s">
        <v>314</v>
      </c>
      <c r="M28" s="141" t="s">
        <v>315</v>
      </c>
      <c r="N28" s="142" t="s">
        <v>461</v>
      </c>
      <c r="O28" s="143">
        <v>3.1</v>
      </c>
      <c r="P28" s="103"/>
      <c r="Q28" s="107">
        <v>20</v>
      </c>
      <c r="R28" s="107" t="s">
        <v>391</v>
      </c>
      <c r="S28" s="107" t="s">
        <v>372</v>
      </c>
      <c r="T28" s="107"/>
      <c r="U28" s="107"/>
      <c r="V28" s="107"/>
      <c r="W28" s="107"/>
      <c r="X28" s="13" t="s">
        <v>315</v>
      </c>
      <c r="Y28" s="72">
        <v>6.5</v>
      </c>
      <c r="Z28" s="1">
        <v>7.5</v>
      </c>
      <c r="AA28" s="1">
        <v>6.5</v>
      </c>
      <c r="AB28" s="1">
        <v>0</v>
      </c>
      <c r="AC28" s="1">
        <v>4</v>
      </c>
      <c r="AD28" s="1">
        <v>0</v>
      </c>
      <c r="AE28" s="1">
        <v>0</v>
      </c>
      <c r="AF28" s="1">
        <v>4</v>
      </c>
      <c r="AG28" s="73">
        <f t="shared" si="2"/>
        <v>3.6</v>
      </c>
      <c r="AH28" s="70"/>
      <c r="AI28" s="74">
        <v>20</v>
      </c>
      <c r="AJ28" s="75" t="s">
        <v>221</v>
      </c>
      <c r="AK28" s="76" t="s">
        <v>124</v>
      </c>
      <c r="AL28" s="77" t="s">
        <v>123</v>
      </c>
      <c r="AM28" s="78" t="s">
        <v>222</v>
      </c>
      <c r="AN28" s="78" t="s">
        <v>176</v>
      </c>
      <c r="AO28" s="79" t="s">
        <v>177</v>
      </c>
      <c r="AP28" s="80">
        <v>7.3</v>
      </c>
      <c r="AQ28" s="81" t="s">
        <v>179</v>
      </c>
      <c r="AR28" s="82" t="s">
        <v>180</v>
      </c>
      <c r="AS28" s="83" t="s">
        <v>213</v>
      </c>
      <c r="AT28" s="84" t="s">
        <v>214</v>
      </c>
      <c r="AU28" s="56" t="s">
        <v>48</v>
      </c>
    </row>
    <row r="29" spans="1:47" ht="20.100000000000001" customHeight="1" thickBot="1" x14ac:dyDescent="0.3">
      <c r="A29" s="168">
        <v>21</v>
      </c>
      <c r="B29" s="177" t="s">
        <v>316</v>
      </c>
      <c r="C29" s="176" t="s">
        <v>317</v>
      </c>
      <c r="D29" s="169">
        <v>7.7</v>
      </c>
      <c r="E29" s="169">
        <v>6</v>
      </c>
      <c r="F29" s="170">
        <v>6.6</v>
      </c>
      <c r="G29" s="171">
        <v>2.8</v>
      </c>
      <c r="H29" s="170">
        <f t="shared" si="0"/>
        <v>4.8</v>
      </c>
      <c r="I29" s="180"/>
      <c r="J29" s="162">
        <v>4.8</v>
      </c>
      <c r="K29" s="149">
        <f t="shared" si="1"/>
        <v>-1.6</v>
      </c>
      <c r="L29" s="148" t="s">
        <v>316</v>
      </c>
      <c r="M29" s="141" t="s">
        <v>317</v>
      </c>
      <c r="N29" s="142" t="s">
        <v>462</v>
      </c>
      <c r="O29" s="143">
        <v>2.8</v>
      </c>
      <c r="P29" s="103"/>
      <c r="Q29" s="107">
        <v>21</v>
      </c>
      <c r="R29" s="107" t="s">
        <v>392</v>
      </c>
      <c r="S29" s="107" t="s">
        <v>372</v>
      </c>
      <c r="T29" s="107"/>
      <c r="U29" s="107"/>
      <c r="V29" s="107"/>
      <c r="W29" s="107"/>
      <c r="X29" s="13" t="s">
        <v>317</v>
      </c>
      <c r="Y29" s="72">
        <v>8</v>
      </c>
      <c r="Z29" s="1">
        <v>5</v>
      </c>
      <c r="AA29" s="1">
        <v>9</v>
      </c>
      <c r="AB29" s="1">
        <v>9</v>
      </c>
      <c r="AC29" s="1">
        <v>8</v>
      </c>
      <c r="AD29" s="1">
        <v>9</v>
      </c>
      <c r="AE29" s="1">
        <v>6</v>
      </c>
      <c r="AF29" s="1">
        <v>7.5</v>
      </c>
      <c r="AG29" s="73">
        <f t="shared" si="2"/>
        <v>7.7</v>
      </c>
      <c r="AH29" s="70"/>
      <c r="AI29" s="74">
        <v>21</v>
      </c>
      <c r="AJ29" s="75" t="s">
        <v>223</v>
      </c>
      <c r="AK29" s="76" t="s">
        <v>125</v>
      </c>
      <c r="AL29" s="77" t="s">
        <v>11</v>
      </c>
      <c r="AM29" s="78" t="s">
        <v>224</v>
      </c>
      <c r="AN29" s="78" t="s">
        <v>176</v>
      </c>
      <c r="AO29" s="79" t="s">
        <v>177</v>
      </c>
      <c r="AP29" s="80">
        <v>3</v>
      </c>
      <c r="AQ29" s="81" t="s">
        <v>179</v>
      </c>
      <c r="AR29" s="82" t="s">
        <v>180</v>
      </c>
      <c r="AS29" s="83" t="s">
        <v>213</v>
      </c>
      <c r="AT29" s="84" t="s">
        <v>214</v>
      </c>
      <c r="AU29" s="56" t="s">
        <v>49</v>
      </c>
    </row>
    <row r="30" spans="1:47" ht="20.100000000000001" customHeight="1" thickBot="1" x14ac:dyDescent="0.3">
      <c r="A30" s="168">
        <v>22</v>
      </c>
      <c r="B30" s="177" t="s">
        <v>318</v>
      </c>
      <c r="C30" s="176" t="s">
        <v>319</v>
      </c>
      <c r="D30" s="169">
        <v>6.4</v>
      </c>
      <c r="E30" s="169">
        <v>7</v>
      </c>
      <c r="F30" s="170">
        <v>6.6</v>
      </c>
      <c r="G30" s="171">
        <v>3.3</v>
      </c>
      <c r="H30" s="170">
        <f t="shared" si="0"/>
        <v>5</v>
      </c>
      <c r="I30" s="180"/>
      <c r="J30" s="162">
        <v>5</v>
      </c>
      <c r="K30" s="149">
        <f t="shared" si="1"/>
        <v>-2</v>
      </c>
      <c r="L30" s="148" t="s">
        <v>318</v>
      </c>
      <c r="M30" s="141" t="s">
        <v>319</v>
      </c>
      <c r="N30" s="142" t="s">
        <v>463</v>
      </c>
      <c r="O30" s="143">
        <v>3.3</v>
      </c>
      <c r="P30" s="103"/>
      <c r="Q30" s="107">
        <v>22</v>
      </c>
      <c r="R30" s="107" t="s">
        <v>393</v>
      </c>
      <c r="S30" s="107" t="s">
        <v>372</v>
      </c>
      <c r="T30" s="107"/>
      <c r="U30" s="107"/>
      <c r="V30" s="107"/>
      <c r="W30" s="107"/>
      <c r="X30" s="13" t="s">
        <v>319</v>
      </c>
      <c r="Y30" s="72">
        <v>6.5</v>
      </c>
      <c r="Z30" s="1">
        <v>6</v>
      </c>
      <c r="AA30" s="1">
        <v>6.5</v>
      </c>
      <c r="AB30" s="1">
        <v>7</v>
      </c>
      <c r="AC30" s="1">
        <v>8</v>
      </c>
      <c r="AD30" s="1">
        <v>4</v>
      </c>
      <c r="AE30" s="1">
        <v>8</v>
      </c>
      <c r="AF30" s="1">
        <v>5.5</v>
      </c>
      <c r="AG30" s="73">
        <f t="shared" si="2"/>
        <v>6.4</v>
      </c>
      <c r="AH30" s="70"/>
      <c r="AI30" s="74">
        <v>22</v>
      </c>
      <c r="AJ30" s="75" t="s">
        <v>225</v>
      </c>
      <c r="AK30" s="76" t="s">
        <v>126</v>
      </c>
      <c r="AL30" s="77" t="s">
        <v>51</v>
      </c>
      <c r="AM30" s="78" t="s">
        <v>226</v>
      </c>
      <c r="AN30" s="78" t="s">
        <v>176</v>
      </c>
      <c r="AO30" s="79" t="s">
        <v>177</v>
      </c>
      <c r="AP30" s="80">
        <v>7.6</v>
      </c>
      <c r="AQ30" s="81" t="s">
        <v>179</v>
      </c>
      <c r="AR30" s="82" t="s">
        <v>180</v>
      </c>
      <c r="AS30" s="83" t="s">
        <v>213</v>
      </c>
      <c r="AT30" s="84" t="s">
        <v>214</v>
      </c>
      <c r="AU30" s="56" t="s">
        <v>52</v>
      </c>
    </row>
    <row r="31" spans="1:47" ht="20.100000000000001" customHeight="1" thickBot="1" x14ac:dyDescent="0.3">
      <c r="A31" s="168">
        <v>23</v>
      </c>
      <c r="B31" s="177" t="s">
        <v>311</v>
      </c>
      <c r="C31" s="176" t="s">
        <v>320</v>
      </c>
      <c r="D31" s="169">
        <v>3.6</v>
      </c>
      <c r="E31" s="169">
        <v>5</v>
      </c>
      <c r="F31" s="170">
        <v>7</v>
      </c>
      <c r="G31" s="171">
        <v>3.3</v>
      </c>
      <c r="H31" s="170">
        <f t="shared" si="0"/>
        <v>4.5999999999999996</v>
      </c>
      <c r="I31" s="180"/>
      <c r="J31" s="162">
        <v>4.5999999999999996</v>
      </c>
      <c r="K31" s="149">
        <f t="shared" si="1"/>
        <v>-1.2</v>
      </c>
      <c r="L31" s="148" t="s">
        <v>311</v>
      </c>
      <c r="M31" s="141" t="s">
        <v>320</v>
      </c>
      <c r="N31" s="142" t="s">
        <v>464</v>
      </c>
      <c r="O31" s="143">
        <v>3.3</v>
      </c>
      <c r="P31" s="103"/>
      <c r="Q31" s="107">
        <v>23</v>
      </c>
      <c r="R31" s="107" t="s">
        <v>394</v>
      </c>
      <c r="S31" s="107" t="s">
        <v>372</v>
      </c>
      <c r="T31" s="107"/>
      <c r="U31" s="107"/>
      <c r="V31" s="107"/>
      <c r="W31" s="107"/>
      <c r="X31" s="13" t="s">
        <v>320</v>
      </c>
      <c r="Y31" s="72">
        <v>7</v>
      </c>
      <c r="Z31" s="1">
        <v>5</v>
      </c>
      <c r="AA31" s="1">
        <v>4</v>
      </c>
      <c r="AB31" s="1">
        <v>7</v>
      </c>
      <c r="AC31" s="1">
        <v>0</v>
      </c>
      <c r="AD31" s="1">
        <v>0</v>
      </c>
      <c r="AE31" s="1">
        <v>6</v>
      </c>
      <c r="AF31" s="1">
        <v>0</v>
      </c>
      <c r="AG31" s="73">
        <f t="shared" si="2"/>
        <v>3.6</v>
      </c>
      <c r="AH31" s="70"/>
      <c r="AI31" s="74">
        <v>23</v>
      </c>
      <c r="AJ31" s="75" t="s">
        <v>227</v>
      </c>
      <c r="AK31" s="76" t="s">
        <v>127</v>
      </c>
      <c r="AL31" s="77" t="s">
        <v>128</v>
      </c>
      <c r="AM31" s="78" t="s">
        <v>228</v>
      </c>
      <c r="AN31" s="78" t="s">
        <v>176</v>
      </c>
      <c r="AO31" s="79" t="s">
        <v>177</v>
      </c>
      <c r="AP31" s="80" t="s">
        <v>178</v>
      </c>
      <c r="AQ31" s="81" t="s">
        <v>179</v>
      </c>
      <c r="AR31" s="82" t="s">
        <v>180</v>
      </c>
      <c r="AS31" s="83" t="s">
        <v>213</v>
      </c>
      <c r="AT31" s="84"/>
      <c r="AU31" s="56" t="s">
        <v>53</v>
      </c>
    </row>
    <row r="32" spans="1:47" ht="20.100000000000001" customHeight="1" thickBot="1" x14ac:dyDescent="0.3">
      <c r="A32" s="168">
        <v>24</v>
      </c>
      <c r="B32" s="177" t="s">
        <v>321</v>
      </c>
      <c r="C32" s="176" t="s">
        <v>322</v>
      </c>
      <c r="D32" s="169">
        <v>5.9</v>
      </c>
      <c r="E32" s="169">
        <v>6</v>
      </c>
      <c r="F32" s="170">
        <v>6.6</v>
      </c>
      <c r="G32" s="171">
        <v>2.8</v>
      </c>
      <c r="H32" s="170">
        <f t="shared" si="0"/>
        <v>4.5999999999999996</v>
      </c>
      <c r="I32" s="180"/>
      <c r="J32" s="162">
        <v>4.5999999999999996</v>
      </c>
      <c r="K32" s="149">
        <f t="shared" si="1"/>
        <v>-1.2</v>
      </c>
      <c r="L32" s="148" t="s">
        <v>321</v>
      </c>
      <c r="M32" s="141" t="s">
        <v>322</v>
      </c>
      <c r="N32" s="142" t="s">
        <v>465</v>
      </c>
      <c r="O32" s="143">
        <v>2.8</v>
      </c>
      <c r="P32" s="103"/>
      <c r="Q32" s="107">
        <v>24</v>
      </c>
      <c r="R32" s="107" t="s">
        <v>395</v>
      </c>
      <c r="S32" s="107" t="s">
        <v>372</v>
      </c>
      <c r="T32" s="107"/>
      <c r="U32" s="107"/>
      <c r="V32" s="107"/>
      <c r="W32" s="107"/>
      <c r="X32" s="13" t="s">
        <v>322</v>
      </c>
      <c r="Y32" s="72">
        <v>5</v>
      </c>
      <c r="Z32" s="1">
        <v>6.5</v>
      </c>
      <c r="AA32" s="1">
        <v>0</v>
      </c>
      <c r="AB32" s="1">
        <v>7</v>
      </c>
      <c r="AC32" s="1">
        <v>8</v>
      </c>
      <c r="AD32" s="1">
        <v>8</v>
      </c>
      <c r="AE32" s="1">
        <v>6</v>
      </c>
      <c r="AF32" s="1">
        <v>7</v>
      </c>
      <c r="AG32" s="73">
        <f t="shared" si="2"/>
        <v>5.9</v>
      </c>
      <c r="AH32" s="70"/>
      <c r="AI32" s="74">
        <v>24</v>
      </c>
      <c r="AJ32" s="75" t="s">
        <v>229</v>
      </c>
      <c r="AK32" s="76" t="s">
        <v>129</v>
      </c>
      <c r="AL32" s="77" t="s">
        <v>130</v>
      </c>
      <c r="AM32" s="78" t="s">
        <v>230</v>
      </c>
      <c r="AN32" s="78" t="s">
        <v>176</v>
      </c>
      <c r="AO32" s="79" t="s">
        <v>177</v>
      </c>
      <c r="AP32" s="80">
        <v>7.6</v>
      </c>
      <c r="AQ32" s="81" t="s">
        <v>179</v>
      </c>
      <c r="AR32" s="82" t="s">
        <v>180</v>
      </c>
      <c r="AS32" s="83" t="s">
        <v>213</v>
      </c>
      <c r="AT32" s="84" t="s">
        <v>214</v>
      </c>
      <c r="AU32" s="56" t="s">
        <v>54</v>
      </c>
    </row>
    <row r="33" spans="1:47" ht="20.100000000000001" customHeight="1" thickBot="1" x14ac:dyDescent="0.3">
      <c r="A33" s="168">
        <v>25</v>
      </c>
      <c r="B33" s="177" t="s">
        <v>323</v>
      </c>
      <c r="C33" s="176" t="s">
        <v>322</v>
      </c>
      <c r="D33" s="169">
        <v>2.9</v>
      </c>
      <c r="E33" s="169">
        <v>6</v>
      </c>
      <c r="F33" s="170">
        <v>7.6</v>
      </c>
      <c r="G33" s="172">
        <v>0</v>
      </c>
      <c r="H33" s="170">
        <f t="shared" si="0"/>
        <v>3.2</v>
      </c>
      <c r="I33" s="180"/>
      <c r="J33" s="162">
        <v>3.2</v>
      </c>
      <c r="K33" s="149">
        <f t="shared" si="1"/>
        <v>1.6</v>
      </c>
      <c r="L33" s="148" t="s">
        <v>323</v>
      </c>
      <c r="M33" s="141" t="s">
        <v>322</v>
      </c>
      <c r="N33" s="142" t="s">
        <v>466</v>
      </c>
      <c r="O33" s="135" t="s">
        <v>444</v>
      </c>
      <c r="P33" s="103"/>
      <c r="Q33" s="107">
        <v>25</v>
      </c>
      <c r="R33" s="107" t="s">
        <v>396</v>
      </c>
      <c r="S33" s="107" t="s">
        <v>372</v>
      </c>
      <c r="T33" s="107"/>
      <c r="U33" s="107"/>
      <c r="V33" s="107"/>
      <c r="W33" s="107"/>
      <c r="X33" s="13" t="s">
        <v>322</v>
      </c>
      <c r="Y33" s="72">
        <v>8</v>
      </c>
      <c r="Z33" s="1">
        <v>6</v>
      </c>
      <c r="AA33" s="1">
        <v>0</v>
      </c>
      <c r="AB33" s="1">
        <v>9</v>
      </c>
      <c r="AC33" s="1">
        <v>0</v>
      </c>
      <c r="AD33" s="1">
        <v>0</v>
      </c>
      <c r="AE33" s="1">
        <v>0</v>
      </c>
      <c r="AF33" s="1">
        <v>0</v>
      </c>
      <c r="AG33" s="73">
        <f t="shared" si="2"/>
        <v>2.9</v>
      </c>
      <c r="AH33" s="70"/>
      <c r="AI33" s="74">
        <v>25</v>
      </c>
      <c r="AJ33" s="75" t="s">
        <v>231</v>
      </c>
      <c r="AK33" s="76" t="s">
        <v>131</v>
      </c>
      <c r="AL33" s="77" t="s">
        <v>55</v>
      </c>
      <c r="AM33" s="78" t="s">
        <v>175</v>
      </c>
      <c r="AN33" s="78" t="s">
        <v>176</v>
      </c>
      <c r="AO33" s="79" t="s">
        <v>177</v>
      </c>
      <c r="AP33" s="80">
        <v>4.5999999999999996</v>
      </c>
      <c r="AQ33" s="81" t="s">
        <v>179</v>
      </c>
      <c r="AR33" s="82" t="s">
        <v>180</v>
      </c>
      <c r="AS33" s="83" t="s">
        <v>213</v>
      </c>
      <c r="AT33" s="84" t="s">
        <v>214</v>
      </c>
      <c r="AU33" s="56" t="s">
        <v>56</v>
      </c>
    </row>
    <row r="34" spans="1:47" ht="20.100000000000001" customHeight="1" thickBot="1" x14ac:dyDescent="0.3">
      <c r="A34" s="168">
        <v>26</v>
      </c>
      <c r="B34" s="177" t="s">
        <v>324</v>
      </c>
      <c r="C34" s="176" t="s">
        <v>51</v>
      </c>
      <c r="D34" s="169">
        <v>0.9</v>
      </c>
      <c r="E34" s="169">
        <v>5</v>
      </c>
      <c r="F34" s="170">
        <v>0</v>
      </c>
      <c r="G34" s="172">
        <v>0</v>
      </c>
      <c r="H34" s="170">
        <f t="shared" si="0"/>
        <v>0.6</v>
      </c>
      <c r="I34" s="180"/>
      <c r="J34" s="162">
        <v>0.6</v>
      </c>
      <c r="K34" s="149">
        <f t="shared" si="1"/>
        <v>6.8</v>
      </c>
      <c r="L34" s="148" t="s">
        <v>324</v>
      </c>
      <c r="M34" s="141" t="s">
        <v>51</v>
      </c>
      <c r="N34" s="142" t="s">
        <v>467</v>
      </c>
      <c r="O34" s="135" t="s">
        <v>444</v>
      </c>
      <c r="P34" s="103"/>
      <c r="Q34" s="107">
        <v>26</v>
      </c>
      <c r="R34" s="107" t="s">
        <v>397</v>
      </c>
      <c r="S34" s="107" t="s">
        <v>372</v>
      </c>
      <c r="T34" s="107"/>
      <c r="U34" s="107"/>
      <c r="V34" s="107"/>
      <c r="W34" s="107"/>
      <c r="X34" s="13" t="s">
        <v>51</v>
      </c>
      <c r="Y34" s="72">
        <v>0</v>
      </c>
      <c r="Z34" s="1">
        <v>7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73">
        <f t="shared" si="2"/>
        <v>0.9</v>
      </c>
      <c r="AH34" s="70"/>
      <c r="AI34" s="74">
        <v>26</v>
      </c>
      <c r="AJ34" s="75" t="s">
        <v>232</v>
      </c>
      <c r="AK34" s="76" t="s">
        <v>132</v>
      </c>
      <c r="AL34" s="77" t="s">
        <v>133</v>
      </c>
      <c r="AM34" s="78" t="s">
        <v>204</v>
      </c>
      <c r="AN34" s="78" t="s">
        <v>176</v>
      </c>
      <c r="AO34" s="79" t="s">
        <v>177</v>
      </c>
      <c r="AP34" s="80">
        <v>5.3</v>
      </c>
      <c r="AQ34" s="81" t="s">
        <v>179</v>
      </c>
      <c r="AR34" s="82" t="s">
        <v>180</v>
      </c>
      <c r="AS34" s="83" t="s">
        <v>213</v>
      </c>
      <c r="AT34" s="84" t="s">
        <v>214</v>
      </c>
      <c r="AU34" s="56" t="s">
        <v>57</v>
      </c>
    </row>
    <row r="35" spans="1:47" ht="20.100000000000001" customHeight="1" thickBot="1" x14ac:dyDescent="0.3">
      <c r="A35" s="168">
        <v>27</v>
      </c>
      <c r="B35" s="177" t="s">
        <v>325</v>
      </c>
      <c r="C35" s="176" t="s">
        <v>51</v>
      </c>
      <c r="D35" s="169">
        <v>5.0999999999999996</v>
      </c>
      <c r="E35" s="169">
        <v>5</v>
      </c>
      <c r="F35" s="170">
        <v>6.8</v>
      </c>
      <c r="G35" s="171">
        <v>2</v>
      </c>
      <c r="H35" s="170">
        <f t="shared" si="0"/>
        <v>4.0999999999999996</v>
      </c>
      <c r="I35" s="180"/>
      <c r="J35" s="162">
        <v>4.0999999999999996</v>
      </c>
      <c r="K35" s="149">
        <f t="shared" si="1"/>
        <v>-0.2</v>
      </c>
      <c r="L35" s="148" t="s">
        <v>325</v>
      </c>
      <c r="M35" s="141" t="s">
        <v>51</v>
      </c>
      <c r="N35" s="142" t="s">
        <v>468</v>
      </c>
      <c r="O35" s="143">
        <v>2</v>
      </c>
      <c r="P35" s="103"/>
      <c r="Q35" s="107">
        <v>27</v>
      </c>
      <c r="R35" s="107" t="s">
        <v>398</v>
      </c>
      <c r="S35" s="107" t="s">
        <v>372</v>
      </c>
      <c r="T35" s="107"/>
      <c r="U35" s="107"/>
      <c r="V35" s="107"/>
      <c r="W35" s="107"/>
      <c r="X35" s="13" t="s">
        <v>51</v>
      </c>
      <c r="Y35" s="72">
        <v>0</v>
      </c>
      <c r="Z35" s="1">
        <v>5.5</v>
      </c>
      <c r="AA35" s="1">
        <v>4</v>
      </c>
      <c r="AB35" s="1">
        <v>8</v>
      </c>
      <c r="AC35" s="1">
        <v>8</v>
      </c>
      <c r="AD35" s="1">
        <v>7</v>
      </c>
      <c r="AE35" s="1">
        <v>8</v>
      </c>
      <c r="AF35" s="1">
        <v>0</v>
      </c>
      <c r="AG35" s="73">
        <f t="shared" si="2"/>
        <v>5.0999999999999996</v>
      </c>
      <c r="AH35" s="70"/>
      <c r="AI35" s="74">
        <v>27</v>
      </c>
      <c r="AJ35" s="75" t="s">
        <v>233</v>
      </c>
      <c r="AK35" s="76" t="s">
        <v>134</v>
      </c>
      <c r="AL35" s="77" t="s">
        <v>135</v>
      </c>
      <c r="AM35" s="78" t="s">
        <v>234</v>
      </c>
      <c r="AN35" s="78" t="s">
        <v>176</v>
      </c>
      <c r="AO35" s="79" t="s">
        <v>177</v>
      </c>
      <c r="AP35" s="80">
        <v>4.0999999999999996</v>
      </c>
      <c r="AQ35" s="81" t="s">
        <v>179</v>
      </c>
      <c r="AR35" s="82" t="s">
        <v>180</v>
      </c>
      <c r="AS35" s="83" t="s">
        <v>213</v>
      </c>
      <c r="AT35" s="84" t="s">
        <v>214</v>
      </c>
      <c r="AU35" s="56" t="s">
        <v>58</v>
      </c>
    </row>
    <row r="36" spans="1:47" ht="20.100000000000001" customHeight="1" thickBot="1" x14ac:dyDescent="0.3">
      <c r="A36" s="168">
        <v>28</v>
      </c>
      <c r="B36" s="177" t="s">
        <v>326</v>
      </c>
      <c r="C36" s="176" t="s">
        <v>327</v>
      </c>
      <c r="D36" s="169">
        <v>6.4</v>
      </c>
      <c r="E36" s="169">
        <v>8</v>
      </c>
      <c r="F36" s="170">
        <v>7</v>
      </c>
      <c r="G36" s="171">
        <v>2.9</v>
      </c>
      <c r="H36" s="170">
        <f t="shared" si="0"/>
        <v>5</v>
      </c>
      <c r="I36" s="180"/>
      <c r="J36" s="162">
        <v>5</v>
      </c>
      <c r="K36" s="149">
        <f t="shared" si="1"/>
        <v>-2</v>
      </c>
      <c r="L36" s="148" t="s">
        <v>326</v>
      </c>
      <c r="M36" s="141" t="s">
        <v>327</v>
      </c>
      <c r="N36" s="142" t="s">
        <v>469</v>
      </c>
      <c r="O36" s="143">
        <v>2.9</v>
      </c>
      <c r="P36" s="103"/>
      <c r="Q36" s="107">
        <v>28</v>
      </c>
      <c r="R36" s="107" t="s">
        <v>399</v>
      </c>
      <c r="S36" s="107" t="s">
        <v>372</v>
      </c>
      <c r="T36" s="107"/>
      <c r="U36" s="107"/>
      <c r="V36" s="107"/>
      <c r="W36" s="107"/>
      <c r="X36" s="13" t="s">
        <v>327</v>
      </c>
      <c r="Y36" s="72">
        <v>4.5</v>
      </c>
      <c r="Z36" s="1">
        <v>5.5</v>
      </c>
      <c r="AA36" s="1">
        <v>5</v>
      </c>
      <c r="AB36" s="1">
        <v>9</v>
      </c>
      <c r="AC36" s="1">
        <v>6</v>
      </c>
      <c r="AD36" s="1">
        <v>8</v>
      </c>
      <c r="AE36" s="1">
        <v>6</v>
      </c>
      <c r="AF36" s="1">
        <v>7</v>
      </c>
      <c r="AG36" s="73">
        <f t="shared" si="2"/>
        <v>6.4</v>
      </c>
      <c r="AH36" s="70"/>
      <c r="AI36" s="74">
        <v>28</v>
      </c>
      <c r="AJ36" s="75" t="s">
        <v>235</v>
      </c>
      <c r="AK36" s="76" t="s">
        <v>136</v>
      </c>
      <c r="AL36" s="77" t="s">
        <v>19</v>
      </c>
      <c r="AM36" s="78" t="s">
        <v>236</v>
      </c>
      <c r="AN36" s="78" t="s">
        <v>176</v>
      </c>
      <c r="AO36" s="79" t="s">
        <v>177</v>
      </c>
      <c r="AP36" s="87">
        <v>4.0999999999999996</v>
      </c>
      <c r="AQ36" s="81" t="s">
        <v>179</v>
      </c>
      <c r="AR36" s="82" t="s">
        <v>180</v>
      </c>
      <c r="AS36" s="83" t="s">
        <v>213</v>
      </c>
      <c r="AT36" s="84" t="s">
        <v>214</v>
      </c>
      <c r="AU36" s="56" t="s">
        <v>59</v>
      </c>
    </row>
    <row r="37" spans="1:47" ht="20.100000000000001" customHeight="1" thickBot="1" x14ac:dyDescent="0.3">
      <c r="A37" s="168">
        <v>29</v>
      </c>
      <c r="B37" s="177" t="s">
        <v>296</v>
      </c>
      <c r="C37" s="176" t="s">
        <v>327</v>
      </c>
      <c r="D37" s="169">
        <v>6.1</v>
      </c>
      <c r="E37" s="169">
        <v>7</v>
      </c>
      <c r="F37" s="170">
        <v>6.6</v>
      </c>
      <c r="G37" s="171">
        <v>3.6</v>
      </c>
      <c r="H37" s="170">
        <f t="shared" si="0"/>
        <v>5.0999999999999996</v>
      </c>
      <c r="I37" s="180"/>
      <c r="J37" s="162">
        <v>5.0999999999999996</v>
      </c>
      <c r="K37" s="149">
        <f t="shared" si="1"/>
        <v>-2.2000000000000002</v>
      </c>
      <c r="L37" s="148" t="s">
        <v>296</v>
      </c>
      <c r="M37" s="141" t="s">
        <v>327</v>
      </c>
      <c r="N37" s="142" t="s">
        <v>470</v>
      </c>
      <c r="O37" s="143">
        <v>3.6</v>
      </c>
      <c r="P37" s="103"/>
      <c r="Q37" s="107">
        <v>29</v>
      </c>
      <c r="R37" s="107" t="s">
        <v>400</v>
      </c>
      <c r="S37" s="107" t="s">
        <v>372</v>
      </c>
      <c r="T37" s="107"/>
      <c r="U37" s="107"/>
      <c r="V37" s="107"/>
      <c r="W37" s="107"/>
      <c r="X37" s="13" t="s">
        <v>327</v>
      </c>
      <c r="Y37" s="72">
        <v>0</v>
      </c>
      <c r="Z37" s="1">
        <v>4.5</v>
      </c>
      <c r="AA37" s="1">
        <v>8</v>
      </c>
      <c r="AB37" s="1">
        <v>7</v>
      </c>
      <c r="AC37" s="1">
        <v>8</v>
      </c>
      <c r="AD37" s="1">
        <v>7</v>
      </c>
      <c r="AE37" s="1">
        <v>6</v>
      </c>
      <c r="AF37" s="1">
        <v>8</v>
      </c>
      <c r="AG37" s="73">
        <f t="shared" si="2"/>
        <v>6.1</v>
      </c>
      <c r="AH37" s="70"/>
      <c r="AI37" s="74">
        <v>29</v>
      </c>
      <c r="AJ37" s="75" t="s">
        <v>237</v>
      </c>
      <c r="AK37" s="76" t="s">
        <v>171</v>
      </c>
      <c r="AL37" s="77" t="s">
        <v>169</v>
      </c>
      <c r="AM37" s="78" t="s">
        <v>238</v>
      </c>
      <c r="AN37" s="78" t="s">
        <v>176</v>
      </c>
      <c r="AO37" s="79" t="s">
        <v>177</v>
      </c>
      <c r="AP37" s="80">
        <v>7.4</v>
      </c>
      <c r="AQ37" s="81" t="s">
        <v>179</v>
      </c>
      <c r="AR37" s="82" t="s">
        <v>180</v>
      </c>
      <c r="AS37" s="83" t="s">
        <v>213</v>
      </c>
      <c r="AT37" s="84" t="s">
        <v>214</v>
      </c>
      <c r="AU37" s="56" t="s">
        <v>60</v>
      </c>
    </row>
    <row r="38" spans="1:47" s="20" customFormat="1" ht="20.100000000000001" customHeight="1" thickBot="1" x14ac:dyDescent="0.3">
      <c r="A38" s="168">
        <v>30</v>
      </c>
      <c r="B38" s="177" t="s">
        <v>328</v>
      </c>
      <c r="C38" s="176" t="s">
        <v>18</v>
      </c>
      <c r="D38" s="169">
        <v>0.5</v>
      </c>
      <c r="E38" s="169">
        <v>0</v>
      </c>
      <c r="F38" s="170">
        <v>0</v>
      </c>
      <c r="G38" s="172">
        <v>0</v>
      </c>
      <c r="H38" s="170">
        <f t="shared" si="0"/>
        <v>0.1</v>
      </c>
      <c r="I38" s="180"/>
      <c r="J38" s="162">
        <v>0.1</v>
      </c>
      <c r="K38" s="149">
        <f t="shared" si="1"/>
        <v>7.8</v>
      </c>
      <c r="L38" s="148" t="s">
        <v>328</v>
      </c>
      <c r="M38" s="141" t="s">
        <v>18</v>
      </c>
      <c r="N38" s="142" t="s">
        <v>471</v>
      </c>
      <c r="O38" s="135" t="s">
        <v>444</v>
      </c>
      <c r="P38" s="103"/>
      <c r="Q38" s="107">
        <v>30</v>
      </c>
      <c r="R38" s="107" t="s">
        <v>401</v>
      </c>
      <c r="S38" s="107" t="s">
        <v>372</v>
      </c>
      <c r="T38" s="107"/>
      <c r="U38" s="107"/>
      <c r="V38" s="107"/>
      <c r="W38" s="107"/>
      <c r="X38" s="13" t="s">
        <v>18</v>
      </c>
      <c r="Y38" s="72">
        <v>4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73">
        <f t="shared" si="2"/>
        <v>0.5</v>
      </c>
      <c r="AH38" s="70"/>
      <c r="AI38" s="74">
        <v>30</v>
      </c>
      <c r="AJ38" s="75" t="s">
        <v>239</v>
      </c>
      <c r="AK38" s="76" t="s">
        <v>137</v>
      </c>
      <c r="AL38" s="77" t="s">
        <v>138</v>
      </c>
      <c r="AM38" s="78" t="s">
        <v>240</v>
      </c>
      <c r="AN38" s="78" t="s">
        <v>176</v>
      </c>
      <c r="AO38" s="79" t="s">
        <v>177</v>
      </c>
      <c r="AP38" s="80">
        <v>4.8</v>
      </c>
      <c r="AQ38" s="81" t="s">
        <v>179</v>
      </c>
      <c r="AR38" s="82" t="s">
        <v>180</v>
      </c>
      <c r="AS38" s="83" t="s">
        <v>213</v>
      </c>
      <c r="AT38" s="84" t="s">
        <v>214</v>
      </c>
      <c r="AU38" s="56" t="s">
        <v>61</v>
      </c>
    </row>
    <row r="39" spans="1:47" ht="21.95" customHeight="1" x14ac:dyDescent="0.2">
      <c r="A39" s="163" t="s">
        <v>433</v>
      </c>
      <c r="B39" s="163"/>
      <c r="C39" s="163"/>
      <c r="D39" s="168"/>
      <c r="E39" s="173"/>
      <c r="F39" s="173"/>
      <c r="G39" s="168"/>
      <c r="H39" s="173"/>
      <c r="I39" s="181"/>
      <c r="J39" s="117"/>
      <c r="K39" s="30"/>
      <c r="P39" s="144"/>
      <c r="Q39" s="116"/>
      <c r="R39" s="117"/>
      <c r="S39" s="117"/>
      <c r="T39" s="115" t="s">
        <v>434</v>
      </c>
      <c r="U39" s="115"/>
      <c r="V39" s="5"/>
      <c r="W39" s="117"/>
      <c r="X39" s="117"/>
      <c r="Y39" s="117"/>
      <c r="Z39" s="117"/>
      <c r="AA39" s="1">
        <v>31</v>
      </c>
      <c r="AB39" s="91" t="s">
        <v>435</v>
      </c>
      <c r="AC39" s="92" t="s">
        <v>436</v>
      </c>
      <c r="AD39" s="17"/>
      <c r="AE39" s="17"/>
      <c r="AF39" s="17"/>
      <c r="AG39" s="17"/>
    </row>
    <row r="40" spans="1:47" s="20" customFormat="1" ht="21.95" customHeight="1" thickBot="1" x14ac:dyDescent="0.25">
      <c r="A40" s="163" t="s">
        <v>437</v>
      </c>
      <c r="B40" s="163"/>
      <c r="C40" s="163"/>
      <c r="D40" s="174"/>
      <c r="E40" s="168"/>
      <c r="F40" s="173"/>
      <c r="G40" s="168"/>
      <c r="H40" s="173"/>
      <c r="I40" s="182"/>
      <c r="J40" s="5"/>
      <c r="K40" s="147"/>
      <c r="P40" s="29"/>
      <c r="Q40" s="116"/>
      <c r="R40" s="118"/>
      <c r="S40" s="118"/>
      <c r="T40" s="115"/>
      <c r="U40" s="115"/>
      <c r="V40" s="119"/>
      <c r="W40" s="118"/>
      <c r="X40" s="118"/>
      <c r="Y40" s="118"/>
      <c r="Z40" s="5"/>
      <c r="AA40" s="1">
        <v>32</v>
      </c>
      <c r="AB40" s="120" t="s">
        <v>438</v>
      </c>
      <c r="AC40" s="120" t="s">
        <v>23</v>
      </c>
    </row>
    <row r="41" spans="1:47" ht="24.75" thickBot="1" x14ac:dyDescent="0.3">
      <c r="A41" s="163" t="s">
        <v>1</v>
      </c>
      <c r="B41" s="163" t="s">
        <v>0</v>
      </c>
      <c r="C41" s="163"/>
      <c r="D41" s="165" t="s">
        <v>432</v>
      </c>
      <c r="E41" s="165"/>
      <c r="F41" s="165"/>
      <c r="G41" s="165"/>
      <c r="H41" s="165"/>
      <c r="I41" s="54"/>
      <c r="J41" s="54"/>
      <c r="K41" s="138"/>
      <c r="P41" s="138"/>
      <c r="S41" s="107" t="s">
        <v>372</v>
      </c>
      <c r="T41" s="107"/>
      <c r="U41" s="107"/>
      <c r="V41" s="107"/>
      <c r="W41" s="107"/>
      <c r="X41" s="50"/>
      <c r="Y41" s="51"/>
      <c r="Z41" s="51"/>
      <c r="AA41" s="51"/>
      <c r="AB41" s="52"/>
      <c r="AC41" s="98"/>
      <c r="AD41" s="98"/>
      <c r="AE41" s="98"/>
      <c r="AF41" s="98"/>
      <c r="AG41" s="88"/>
      <c r="AH41" s="70"/>
      <c r="AI41" s="74">
        <v>31</v>
      </c>
      <c r="AJ41" s="89" t="s">
        <v>241</v>
      </c>
      <c r="AK41" s="76" t="s">
        <v>139</v>
      </c>
      <c r="AL41" s="77" t="s">
        <v>140</v>
      </c>
      <c r="AM41" s="78" t="s">
        <v>242</v>
      </c>
      <c r="AN41" s="78" t="s">
        <v>176</v>
      </c>
      <c r="AO41" s="79" t="s">
        <v>177</v>
      </c>
      <c r="AP41" s="80">
        <v>5.8</v>
      </c>
      <c r="AQ41" s="81" t="s">
        <v>179</v>
      </c>
      <c r="AR41" s="82" t="s">
        <v>180</v>
      </c>
      <c r="AS41" s="83" t="s">
        <v>213</v>
      </c>
      <c r="AT41" s="84" t="s">
        <v>214</v>
      </c>
      <c r="AU41" s="56" t="s">
        <v>25</v>
      </c>
    </row>
    <row r="42" spans="1:47" ht="18" customHeight="1" thickBot="1" x14ac:dyDescent="0.3">
      <c r="A42" s="163"/>
      <c r="B42" s="163"/>
      <c r="C42" s="163"/>
      <c r="D42" s="167" t="s">
        <v>89</v>
      </c>
      <c r="E42" s="167" t="s">
        <v>90</v>
      </c>
      <c r="F42" s="166" t="s">
        <v>91</v>
      </c>
      <c r="G42" s="167" t="s">
        <v>4</v>
      </c>
      <c r="H42" s="167" t="s">
        <v>3</v>
      </c>
      <c r="I42" s="3"/>
      <c r="J42" s="3"/>
      <c r="K42" s="139"/>
      <c r="P42" s="139"/>
      <c r="S42" s="107" t="s">
        <v>372</v>
      </c>
      <c r="T42" s="107"/>
      <c r="U42" s="107"/>
      <c r="V42" s="107"/>
      <c r="W42" s="107"/>
      <c r="X42" s="60"/>
      <c r="Y42" s="97"/>
      <c r="Z42" s="97"/>
      <c r="AA42" s="97"/>
      <c r="AC42" s="99"/>
      <c r="AD42" s="99"/>
      <c r="AE42" s="99"/>
      <c r="AF42" s="99"/>
      <c r="AG42" s="88"/>
      <c r="AH42" s="70"/>
      <c r="AI42" s="74">
        <v>32</v>
      </c>
      <c r="AJ42" s="75" t="s">
        <v>243</v>
      </c>
      <c r="AK42" s="76" t="s">
        <v>141</v>
      </c>
      <c r="AL42" s="77" t="s">
        <v>62</v>
      </c>
      <c r="AM42" s="78" t="s">
        <v>244</v>
      </c>
      <c r="AN42" s="78" t="s">
        <v>176</v>
      </c>
      <c r="AO42" s="79" t="s">
        <v>177</v>
      </c>
      <c r="AP42" s="80">
        <v>3.6</v>
      </c>
      <c r="AQ42" s="81" t="s">
        <v>179</v>
      </c>
      <c r="AR42" s="82" t="s">
        <v>180</v>
      </c>
      <c r="AS42" s="83" t="s">
        <v>213</v>
      </c>
      <c r="AT42" s="84" t="s">
        <v>214</v>
      </c>
      <c r="AU42" s="56" t="s">
        <v>26</v>
      </c>
    </row>
    <row r="43" spans="1:47" ht="18" customHeight="1" thickBot="1" x14ac:dyDescent="0.3">
      <c r="A43" s="163"/>
      <c r="B43" s="163"/>
      <c r="C43" s="163"/>
      <c r="D43" s="167"/>
      <c r="E43" s="167"/>
      <c r="F43" s="166"/>
      <c r="G43" s="167"/>
      <c r="H43" s="167"/>
      <c r="I43" s="3"/>
      <c r="J43" s="3"/>
      <c r="K43" s="139"/>
      <c r="P43" s="139"/>
      <c r="S43" s="107" t="s">
        <v>372</v>
      </c>
      <c r="T43" s="107"/>
      <c r="U43" s="107"/>
      <c r="V43" s="107"/>
      <c r="W43" s="107"/>
      <c r="X43" s="60"/>
      <c r="Y43" s="97"/>
      <c r="Z43" s="97"/>
      <c r="AA43" s="97"/>
      <c r="AC43" s="99"/>
      <c r="AD43" s="99"/>
      <c r="AE43" s="99"/>
      <c r="AF43" s="99"/>
      <c r="AG43" s="88"/>
      <c r="AH43" s="70"/>
      <c r="AI43" s="74">
        <v>33</v>
      </c>
      <c r="AJ43" s="75" t="s">
        <v>245</v>
      </c>
      <c r="AK43" s="76" t="s">
        <v>105</v>
      </c>
      <c r="AL43" s="77" t="s">
        <v>62</v>
      </c>
      <c r="AM43" s="78" t="s">
        <v>246</v>
      </c>
      <c r="AN43" s="78" t="s">
        <v>176</v>
      </c>
      <c r="AO43" s="79" t="s">
        <v>177</v>
      </c>
      <c r="AP43" s="80">
        <v>2.2999999999999998</v>
      </c>
      <c r="AQ43" s="81" t="s">
        <v>179</v>
      </c>
      <c r="AR43" s="82" t="s">
        <v>180</v>
      </c>
      <c r="AS43" s="83" t="s">
        <v>213</v>
      </c>
      <c r="AT43" s="84" t="s">
        <v>214</v>
      </c>
      <c r="AU43" s="56" t="s">
        <v>27</v>
      </c>
    </row>
    <row r="44" spans="1:47" ht="24.75" thickBot="1" x14ac:dyDescent="0.3">
      <c r="A44" s="163"/>
      <c r="B44" s="163"/>
      <c r="C44" s="163"/>
      <c r="D44" s="183">
        <v>0.2</v>
      </c>
      <c r="E44" s="183"/>
      <c r="F44" s="184">
        <v>0.3</v>
      </c>
      <c r="G44" s="184">
        <v>0.5</v>
      </c>
      <c r="H44" s="184">
        <v>1</v>
      </c>
      <c r="I44" s="151"/>
      <c r="J44" s="151"/>
      <c r="K44" s="145"/>
      <c r="P44" s="145"/>
      <c r="S44" s="107" t="s">
        <v>372</v>
      </c>
      <c r="T44" s="107"/>
      <c r="U44" s="107"/>
      <c r="V44" s="107"/>
      <c r="W44" s="107"/>
      <c r="X44" s="90"/>
      <c r="Y44" s="100">
        <v>1</v>
      </c>
      <c r="Z44" s="100">
        <v>2</v>
      </c>
      <c r="AA44" s="100">
        <v>3</v>
      </c>
      <c r="AB44" s="101">
        <v>4</v>
      </c>
      <c r="AC44" s="100">
        <v>5</v>
      </c>
      <c r="AD44" s="100">
        <v>6</v>
      </c>
      <c r="AE44" s="100">
        <v>7</v>
      </c>
      <c r="AF44" s="101">
        <v>8</v>
      </c>
      <c r="AG44" s="88"/>
      <c r="AH44" s="70"/>
      <c r="AI44" s="74">
        <v>34</v>
      </c>
      <c r="AJ44" s="75" t="s">
        <v>247</v>
      </c>
      <c r="AK44" s="76" t="s">
        <v>142</v>
      </c>
      <c r="AL44" s="77" t="s">
        <v>143</v>
      </c>
      <c r="AM44" s="78" t="s">
        <v>248</v>
      </c>
      <c r="AN44" s="78" t="s">
        <v>176</v>
      </c>
      <c r="AO44" s="79" t="s">
        <v>177</v>
      </c>
      <c r="AP44" s="80">
        <v>4.5</v>
      </c>
      <c r="AQ44" s="81" t="s">
        <v>179</v>
      </c>
      <c r="AR44" s="82" t="s">
        <v>180</v>
      </c>
      <c r="AS44" s="83" t="s">
        <v>213</v>
      </c>
      <c r="AT44" s="84" t="s">
        <v>214</v>
      </c>
      <c r="AU44" s="56" t="s">
        <v>28</v>
      </c>
    </row>
    <row r="45" spans="1:47" s="20" customFormat="1" ht="21.95" customHeight="1" thickBot="1" x14ac:dyDescent="0.3">
      <c r="A45" s="168">
        <v>31</v>
      </c>
      <c r="B45" s="177" t="s">
        <v>304</v>
      </c>
      <c r="C45" s="176" t="s">
        <v>18</v>
      </c>
      <c r="D45" s="169">
        <v>0</v>
      </c>
      <c r="E45" s="169">
        <v>0</v>
      </c>
      <c r="F45" s="170">
        <v>0</v>
      </c>
      <c r="G45" s="172">
        <v>0</v>
      </c>
      <c r="H45" s="170">
        <f>ROUND((((D45+E45)/2)*0.2)+(F45*0.3)+(G45*0.5),1)</f>
        <v>0</v>
      </c>
      <c r="I45" s="180"/>
      <c r="J45" s="162">
        <v>0</v>
      </c>
      <c r="K45" s="94">
        <f t="shared" ref="K45:K72" si="3">ROUND(((4-H45)/0.5),1)</f>
        <v>8</v>
      </c>
      <c r="L45" s="148" t="s">
        <v>304</v>
      </c>
      <c r="M45" s="141" t="s">
        <v>18</v>
      </c>
      <c r="N45" s="142" t="s">
        <v>472</v>
      </c>
      <c r="O45" s="135" t="s">
        <v>444</v>
      </c>
      <c r="P45" s="103"/>
      <c r="Q45" s="107">
        <v>31</v>
      </c>
      <c r="R45" s="107" t="s">
        <v>402</v>
      </c>
      <c r="S45" s="107" t="s">
        <v>372</v>
      </c>
      <c r="T45" s="107"/>
      <c r="U45" s="107"/>
      <c r="V45" s="107"/>
      <c r="W45" s="107"/>
      <c r="X45" s="13" t="s">
        <v>18</v>
      </c>
      <c r="Y45" s="72">
        <v>0</v>
      </c>
      <c r="Z45" s="72">
        <v>0</v>
      </c>
      <c r="AA45" s="72">
        <v>0</v>
      </c>
      <c r="AB45" s="72">
        <v>0</v>
      </c>
      <c r="AC45" s="72">
        <v>0</v>
      </c>
      <c r="AD45" s="72">
        <v>0</v>
      </c>
      <c r="AE45" s="72">
        <v>0</v>
      </c>
      <c r="AF45" s="72">
        <v>0</v>
      </c>
      <c r="AG45" s="73">
        <f>ROUND(SUM(Y45+Z45+AA45+AB45+AC45+AD45+AE45+AF45)/8,1)</f>
        <v>0</v>
      </c>
      <c r="AH45" s="70"/>
      <c r="AI45" s="74">
        <v>35</v>
      </c>
      <c r="AJ45" s="75" t="s">
        <v>249</v>
      </c>
      <c r="AK45" s="76" t="s">
        <v>144</v>
      </c>
      <c r="AL45" s="77" t="s">
        <v>12</v>
      </c>
      <c r="AM45" s="78" t="s">
        <v>250</v>
      </c>
      <c r="AN45" s="78" t="s">
        <v>176</v>
      </c>
      <c r="AO45" s="79" t="s">
        <v>177</v>
      </c>
      <c r="AP45" s="80">
        <v>6.3</v>
      </c>
      <c r="AQ45" s="81" t="s">
        <v>179</v>
      </c>
      <c r="AR45" s="82" t="s">
        <v>180</v>
      </c>
      <c r="AS45" s="83" t="s">
        <v>213</v>
      </c>
      <c r="AT45" s="84" t="s">
        <v>214</v>
      </c>
      <c r="AU45" s="56" t="s">
        <v>63</v>
      </c>
    </row>
    <row r="46" spans="1:47" s="20" customFormat="1" ht="21.95" customHeight="1" thickBot="1" x14ac:dyDescent="0.3">
      <c r="A46" s="168">
        <v>32</v>
      </c>
      <c r="B46" s="177" t="s">
        <v>329</v>
      </c>
      <c r="C46" s="176" t="s">
        <v>330</v>
      </c>
      <c r="D46" s="169">
        <v>3.4</v>
      </c>
      <c r="E46" s="169">
        <v>6</v>
      </c>
      <c r="F46" s="170">
        <v>6.2</v>
      </c>
      <c r="G46" s="171">
        <v>5.3</v>
      </c>
      <c r="H46" s="170">
        <f t="shared" ref="H46:H72" si="4">ROUND((((D46+E46)/2)*0.2)+(F46*0.3)+(G46*0.5),1)</f>
        <v>5.5</v>
      </c>
      <c r="I46" s="180"/>
      <c r="J46" s="162">
        <v>5.5</v>
      </c>
      <c r="K46" s="94">
        <f t="shared" si="3"/>
        <v>-3</v>
      </c>
      <c r="L46" s="148" t="s">
        <v>329</v>
      </c>
      <c r="M46" s="141" t="s">
        <v>330</v>
      </c>
      <c r="N46" s="142" t="s">
        <v>473</v>
      </c>
      <c r="O46" s="143">
        <v>5.3</v>
      </c>
      <c r="P46" s="103"/>
      <c r="Q46" s="107">
        <v>32</v>
      </c>
      <c r="R46" s="107" t="s">
        <v>403</v>
      </c>
      <c r="S46" s="107" t="s">
        <v>372</v>
      </c>
      <c r="T46" s="107"/>
      <c r="U46" s="107"/>
      <c r="V46" s="107"/>
      <c r="W46" s="107"/>
      <c r="X46" s="13" t="s">
        <v>330</v>
      </c>
      <c r="Y46" s="72">
        <v>0</v>
      </c>
      <c r="Z46" s="1">
        <v>5</v>
      </c>
      <c r="AA46" s="1">
        <v>5</v>
      </c>
      <c r="AB46" s="1">
        <v>8</v>
      </c>
      <c r="AC46" s="1">
        <v>0</v>
      </c>
      <c r="AD46" s="1">
        <v>0</v>
      </c>
      <c r="AE46" s="1">
        <v>6</v>
      </c>
      <c r="AF46" s="1"/>
      <c r="AG46" s="73">
        <f>ROUND(SUM(Y46+Z46+AA46+AB46+AC46+AD46+AE46+AF46)/7,1)</f>
        <v>3.4</v>
      </c>
      <c r="AH46" s="70"/>
      <c r="AI46" s="74">
        <v>36</v>
      </c>
      <c r="AJ46" s="75" t="s">
        <v>251</v>
      </c>
      <c r="AK46" s="76" t="s">
        <v>102</v>
      </c>
      <c r="AL46" s="77" t="s">
        <v>13</v>
      </c>
      <c r="AM46" s="78" t="s">
        <v>252</v>
      </c>
      <c r="AN46" s="78" t="s">
        <v>176</v>
      </c>
      <c r="AO46" s="79" t="s">
        <v>177</v>
      </c>
      <c r="AP46" s="80">
        <v>4.5999999999999996</v>
      </c>
      <c r="AQ46" s="81" t="s">
        <v>179</v>
      </c>
      <c r="AR46" s="82" t="s">
        <v>180</v>
      </c>
      <c r="AS46" s="83" t="s">
        <v>213</v>
      </c>
      <c r="AT46" s="84" t="s">
        <v>214</v>
      </c>
      <c r="AU46" s="56" t="s">
        <v>64</v>
      </c>
    </row>
    <row r="47" spans="1:47" s="20" customFormat="1" ht="21.95" customHeight="1" thickBot="1" x14ac:dyDescent="0.3">
      <c r="A47" s="168">
        <v>33</v>
      </c>
      <c r="B47" s="177" t="s">
        <v>331</v>
      </c>
      <c r="C47" s="176" t="s">
        <v>170</v>
      </c>
      <c r="D47" s="169">
        <v>7.1</v>
      </c>
      <c r="E47" s="169">
        <v>7</v>
      </c>
      <c r="F47" s="170">
        <v>7.4</v>
      </c>
      <c r="G47" s="171">
        <v>5.9</v>
      </c>
      <c r="H47" s="170">
        <f t="shared" si="4"/>
        <v>6.6</v>
      </c>
      <c r="I47" s="180"/>
      <c r="J47" s="162">
        <v>6.6</v>
      </c>
      <c r="K47" s="94">
        <f t="shared" si="3"/>
        <v>-5.2</v>
      </c>
      <c r="L47" s="148" t="s">
        <v>331</v>
      </c>
      <c r="M47" s="141" t="s">
        <v>170</v>
      </c>
      <c r="N47" s="142" t="s">
        <v>474</v>
      </c>
      <c r="O47" s="143">
        <v>5.9</v>
      </c>
      <c r="P47" s="103"/>
      <c r="Q47" s="107">
        <v>33</v>
      </c>
      <c r="R47" s="107" t="s">
        <v>404</v>
      </c>
      <c r="S47" s="107" t="s">
        <v>372</v>
      </c>
      <c r="T47" s="107"/>
      <c r="U47" s="107"/>
      <c r="V47" s="107"/>
      <c r="W47" s="107"/>
      <c r="X47" s="13" t="s">
        <v>170</v>
      </c>
      <c r="Y47" s="72">
        <v>8.5</v>
      </c>
      <c r="Z47" s="1">
        <v>6.5</v>
      </c>
      <c r="AA47" s="1">
        <v>9</v>
      </c>
      <c r="AB47" s="1">
        <v>8</v>
      </c>
      <c r="AC47" s="1">
        <v>2</v>
      </c>
      <c r="AD47" s="1">
        <v>9</v>
      </c>
      <c r="AE47" s="1">
        <v>6</v>
      </c>
      <c r="AF47" s="1">
        <v>7.5</v>
      </c>
      <c r="AG47" s="73">
        <f t="shared" ref="AG47:AG74" si="5">ROUND(SUM(Y47+Z47+AA47+AB47+AC47+AD47+AE47+AF47)/8,1)</f>
        <v>7.1</v>
      </c>
      <c r="AH47" s="70"/>
      <c r="AI47" s="74">
        <v>37</v>
      </c>
      <c r="AJ47" s="75" t="s">
        <v>253</v>
      </c>
      <c r="AK47" s="76" t="s">
        <v>145</v>
      </c>
      <c r="AL47" s="77" t="s">
        <v>17</v>
      </c>
      <c r="AM47" s="78" t="s">
        <v>254</v>
      </c>
      <c r="AN47" s="78" t="s">
        <v>176</v>
      </c>
      <c r="AO47" s="79" t="s">
        <v>177</v>
      </c>
      <c r="AP47" s="80">
        <v>9</v>
      </c>
      <c r="AQ47" s="81" t="s">
        <v>179</v>
      </c>
      <c r="AR47" s="82" t="s">
        <v>180</v>
      </c>
      <c r="AS47" s="83" t="s">
        <v>213</v>
      </c>
      <c r="AT47" s="84" t="s">
        <v>214</v>
      </c>
      <c r="AU47" s="56" t="s">
        <v>65</v>
      </c>
    </row>
    <row r="48" spans="1:47" s="20" customFormat="1" ht="21.95" customHeight="1" thickBot="1" x14ac:dyDescent="0.3">
      <c r="A48" s="168">
        <v>34</v>
      </c>
      <c r="B48" s="177" t="s">
        <v>332</v>
      </c>
      <c r="C48" s="176" t="s">
        <v>333</v>
      </c>
      <c r="D48" s="169">
        <v>5</v>
      </c>
      <c r="E48" s="169">
        <v>6</v>
      </c>
      <c r="F48" s="170">
        <v>6.4</v>
      </c>
      <c r="G48" s="171">
        <v>3.9</v>
      </c>
      <c r="H48" s="170">
        <f t="shared" si="4"/>
        <v>5</v>
      </c>
      <c r="I48" s="180"/>
      <c r="J48" s="162">
        <v>5</v>
      </c>
      <c r="K48" s="94">
        <f t="shared" si="3"/>
        <v>-2</v>
      </c>
      <c r="L48" s="148" t="s">
        <v>332</v>
      </c>
      <c r="M48" s="141" t="s">
        <v>333</v>
      </c>
      <c r="N48" s="142" t="s">
        <v>475</v>
      </c>
      <c r="O48" s="143">
        <v>3.9</v>
      </c>
      <c r="P48" s="103"/>
      <c r="Q48" s="107">
        <v>34</v>
      </c>
      <c r="R48" s="107" t="s">
        <v>405</v>
      </c>
      <c r="S48" s="107" t="s">
        <v>372</v>
      </c>
      <c r="T48" s="107"/>
      <c r="U48" s="107"/>
      <c r="V48" s="107"/>
      <c r="W48" s="107"/>
      <c r="X48" s="13" t="s">
        <v>333</v>
      </c>
      <c r="Y48" s="72">
        <v>4.5</v>
      </c>
      <c r="Z48" s="1">
        <v>6</v>
      </c>
      <c r="AA48" s="1">
        <v>6.5</v>
      </c>
      <c r="AB48" s="1">
        <v>9</v>
      </c>
      <c r="AC48" s="1">
        <v>0</v>
      </c>
      <c r="AD48" s="1">
        <v>0</v>
      </c>
      <c r="AE48" s="1">
        <v>8</v>
      </c>
      <c r="AF48" s="1">
        <v>6</v>
      </c>
      <c r="AG48" s="73">
        <f t="shared" si="5"/>
        <v>5</v>
      </c>
      <c r="AH48" s="70"/>
      <c r="AI48" s="74">
        <v>38</v>
      </c>
      <c r="AJ48" s="75" t="s">
        <v>255</v>
      </c>
      <c r="AK48" s="76" t="s">
        <v>146</v>
      </c>
      <c r="AL48" s="77" t="s">
        <v>92</v>
      </c>
      <c r="AM48" s="78" t="s">
        <v>256</v>
      </c>
      <c r="AN48" s="78" t="s">
        <v>176</v>
      </c>
      <c r="AO48" s="79" t="s">
        <v>177</v>
      </c>
      <c r="AP48" s="80">
        <v>4.4000000000000004</v>
      </c>
      <c r="AQ48" s="81" t="s">
        <v>179</v>
      </c>
      <c r="AR48" s="82" t="s">
        <v>180</v>
      </c>
      <c r="AS48" s="83" t="s">
        <v>213</v>
      </c>
      <c r="AT48" s="84" t="s">
        <v>214</v>
      </c>
      <c r="AU48" s="56" t="s">
        <v>66</v>
      </c>
    </row>
    <row r="49" spans="1:47" s="20" customFormat="1" ht="21.95" customHeight="1" thickBot="1" x14ac:dyDescent="0.3">
      <c r="A49" s="168">
        <v>35</v>
      </c>
      <c r="B49" s="177" t="s">
        <v>334</v>
      </c>
      <c r="C49" s="176" t="s">
        <v>335</v>
      </c>
      <c r="D49" s="169">
        <v>5.3</v>
      </c>
      <c r="E49" s="169">
        <v>6</v>
      </c>
      <c r="F49" s="170">
        <v>6.6</v>
      </c>
      <c r="G49" s="171">
        <v>2.2999999999999998</v>
      </c>
      <c r="H49" s="170">
        <f t="shared" si="4"/>
        <v>4.3</v>
      </c>
      <c r="I49" s="180"/>
      <c r="J49" s="162">
        <v>4.3</v>
      </c>
      <c r="K49" s="94">
        <f t="shared" si="3"/>
        <v>-0.6</v>
      </c>
      <c r="L49" s="148" t="s">
        <v>503</v>
      </c>
      <c r="M49" s="141" t="s">
        <v>476</v>
      </c>
      <c r="N49" s="142" t="s">
        <v>477</v>
      </c>
      <c r="O49" s="143">
        <v>2.2999999999999998</v>
      </c>
      <c r="P49" s="103"/>
      <c r="Q49" s="107">
        <v>35</v>
      </c>
      <c r="R49" s="107" t="s">
        <v>406</v>
      </c>
      <c r="S49" s="107" t="s">
        <v>372</v>
      </c>
      <c r="T49" s="107"/>
      <c r="U49" s="107"/>
      <c r="V49" s="107"/>
      <c r="W49" s="107"/>
      <c r="X49" s="13" t="s">
        <v>335</v>
      </c>
      <c r="Y49" s="72">
        <v>0</v>
      </c>
      <c r="Z49" s="1">
        <v>0</v>
      </c>
      <c r="AA49" s="1">
        <v>8</v>
      </c>
      <c r="AB49" s="1">
        <v>9</v>
      </c>
      <c r="AC49" s="1">
        <v>6</v>
      </c>
      <c r="AD49" s="1">
        <v>8</v>
      </c>
      <c r="AE49" s="1">
        <v>6</v>
      </c>
      <c r="AF49" s="1">
        <v>5</v>
      </c>
      <c r="AG49" s="73">
        <f t="shared" si="5"/>
        <v>5.3</v>
      </c>
      <c r="AH49" s="70"/>
      <c r="AI49" s="74">
        <v>39</v>
      </c>
      <c r="AJ49" s="75" t="s">
        <v>257</v>
      </c>
      <c r="AK49" s="76" t="s">
        <v>147</v>
      </c>
      <c r="AL49" s="77" t="s">
        <v>148</v>
      </c>
      <c r="AM49" s="78" t="s">
        <v>258</v>
      </c>
      <c r="AN49" s="78" t="s">
        <v>176</v>
      </c>
      <c r="AO49" s="79" t="s">
        <v>177</v>
      </c>
      <c r="AP49" s="80">
        <v>4.4000000000000004</v>
      </c>
      <c r="AQ49" s="81" t="s">
        <v>179</v>
      </c>
      <c r="AR49" s="82" t="s">
        <v>180</v>
      </c>
      <c r="AS49" s="83" t="s">
        <v>213</v>
      </c>
      <c r="AT49" s="84" t="s">
        <v>214</v>
      </c>
      <c r="AU49" s="56" t="s">
        <v>67</v>
      </c>
    </row>
    <row r="50" spans="1:47" s="20" customFormat="1" ht="21.95" customHeight="1" thickBot="1" x14ac:dyDescent="0.3">
      <c r="A50" s="168">
        <v>36</v>
      </c>
      <c r="B50" s="177" t="s">
        <v>311</v>
      </c>
      <c r="C50" s="176" t="s">
        <v>336</v>
      </c>
      <c r="D50" s="169">
        <v>7.9</v>
      </c>
      <c r="E50" s="169">
        <v>7</v>
      </c>
      <c r="F50" s="170">
        <v>6.6</v>
      </c>
      <c r="G50" s="172">
        <v>0</v>
      </c>
      <c r="H50" s="170">
        <f t="shared" si="4"/>
        <v>3.5</v>
      </c>
      <c r="I50" s="180"/>
      <c r="J50" s="162">
        <v>3.5</v>
      </c>
      <c r="K50" s="94">
        <f t="shared" si="3"/>
        <v>1</v>
      </c>
      <c r="L50" s="148" t="s">
        <v>311</v>
      </c>
      <c r="M50" s="141" t="s">
        <v>336</v>
      </c>
      <c r="N50" s="142" t="s">
        <v>470</v>
      </c>
      <c r="O50" s="135" t="s">
        <v>442</v>
      </c>
      <c r="P50" s="103"/>
      <c r="Q50" s="107">
        <v>36</v>
      </c>
      <c r="R50" s="107" t="s">
        <v>407</v>
      </c>
      <c r="S50" s="107" t="s">
        <v>372</v>
      </c>
      <c r="T50" s="107"/>
      <c r="U50" s="107"/>
      <c r="V50" s="107"/>
      <c r="W50" s="107"/>
      <c r="X50" s="13" t="s">
        <v>336</v>
      </c>
      <c r="Y50" s="72">
        <v>8</v>
      </c>
      <c r="Z50" s="1">
        <v>7</v>
      </c>
      <c r="AA50" s="1">
        <v>8</v>
      </c>
      <c r="AB50" s="1">
        <v>8</v>
      </c>
      <c r="AC50" s="1">
        <v>8</v>
      </c>
      <c r="AD50" s="1">
        <v>8</v>
      </c>
      <c r="AE50" s="1">
        <v>7</v>
      </c>
      <c r="AF50" s="1">
        <v>9</v>
      </c>
      <c r="AG50" s="73">
        <f t="shared" si="5"/>
        <v>7.9</v>
      </c>
      <c r="AH50" s="70"/>
      <c r="AI50" s="74">
        <v>40</v>
      </c>
      <c r="AJ50" s="75" t="s">
        <v>259</v>
      </c>
      <c r="AK50" s="76" t="s">
        <v>149</v>
      </c>
      <c r="AL50" s="77" t="s">
        <v>20</v>
      </c>
      <c r="AM50" s="78" t="s">
        <v>260</v>
      </c>
      <c r="AN50" s="78" t="s">
        <v>176</v>
      </c>
      <c r="AO50" s="79" t="s">
        <v>177</v>
      </c>
      <c r="AP50" s="80">
        <v>2.9</v>
      </c>
      <c r="AQ50" s="81" t="s">
        <v>179</v>
      </c>
      <c r="AR50" s="82" t="s">
        <v>180</v>
      </c>
      <c r="AS50" s="83" t="s">
        <v>213</v>
      </c>
      <c r="AT50" s="84" t="s">
        <v>214</v>
      </c>
      <c r="AU50" s="56" t="s">
        <v>68</v>
      </c>
    </row>
    <row r="51" spans="1:47" s="20" customFormat="1" ht="21.95" customHeight="1" thickBot="1" x14ac:dyDescent="0.3">
      <c r="A51" s="168">
        <v>37</v>
      </c>
      <c r="B51" s="177" t="s">
        <v>298</v>
      </c>
      <c r="C51" s="176" t="s">
        <v>12</v>
      </c>
      <c r="D51" s="169">
        <v>7.5</v>
      </c>
      <c r="E51" s="169">
        <v>10</v>
      </c>
      <c r="F51" s="170">
        <v>7.8</v>
      </c>
      <c r="G51" s="171">
        <v>7.6</v>
      </c>
      <c r="H51" s="170">
        <f t="shared" si="4"/>
        <v>7.9</v>
      </c>
      <c r="I51" s="180"/>
      <c r="J51" s="162">
        <v>7.9</v>
      </c>
      <c r="K51" s="94">
        <f t="shared" si="3"/>
        <v>-7.8</v>
      </c>
      <c r="L51" s="148" t="s">
        <v>298</v>
      </c>
      <c r="M51" s="141" t="s">
        <v>12</v>
      </c>
      <c r="N51" s="142" t="s">
        <v>478</v>
      </c>
      <c r="O51" s="143">
        <v>7.6</v>
      </c>
      <c r="P51" s="103"/>
      <c r="Q51" s="107">
        <v>37</v>
      </c>
      <c r="R51" s="107" t="s">
        <v>408</v>
      </c>
      <c r="S51" s="107" t="s">
        <v>372</v>
      </c>
      <c r="T51" s="107"/>
      <c r="U51" s="107"/>
      <c r="V51" s="107"/>
      <c r="W51" s="107"/>
      <c r="X51" s="13" t="s">
        <v>12</v>
      </c>
      <c r="Y51" s="72">
        <v>10</v>
      </c>
      <c r="Z51" s="1">
        <v>7</v>
      </c>
      <c r="AA51" s="1">
        <v>8</v>
      </c>
      <c r="AB51" s="1">
        <v>9</v>
      </c>
      <c r="AC51" s="1">
        <v>8</v>
      </c>
      <c r="AD51" s="1">
        <v>10</v>
      </c>
      <c r="AE51" s="1">
        <v>8</v>
      </c>
      <c r="AF51" s="1">
        <v>0</v>
      </c>
      <c r="AG51" s="73">
        <f t="shared" si="5"/>
        <v>7.5</v>
      </c>
      <c r="AH51" s="70"/>
      <c r="AI51" s="74">
        <v>41</v>
      </c>
      <c r="AJ51" s="75" t="s">
        <v>261</v>
      </c>
      <c r="AK51" s="76" t="s">
        <v>100</v>
      </c>
      <c r="AL51" s="77" t="s">
        <v>74</v>
      </c>
      <c r="AM51" s="78" t="s">
        <v>212</v>
      </c>
      <c r="AN51" s="78" t="s">
        <v>176</v>
      </c>
      <c r="AO51" s="79" t="s">
        <v>177</v>
      </c>
      <c r="AP51" s="80">
        <v>4.9000000000000004</v>
      </c>
      <c r="AQ51" s="81" t="s">
        <v>179</v>
      </c>
      <c r="AR51" s="82" t="s">
        <v>180</v>
      </c>
      <c r="AS51" s="83" t="s">
        <v>213</v>
      </c>
      <c r="AT51" s="84" t="s">
        <v>214</v>
      </c>
      <c r="AU51" s="56" t="s">
        <v>69</v>
      </c>
    </row>
    <row r="52" spans="1:47" s="20" customFormat="1" ht="21.95" customHeight="1" thickBot="1" x14ac:dyDescent="0.3">
      <c r="A52" s="168">
        <v>38</v>
      </c>
      <c r="B52" s="177" t="s">
        <v>337</v>
      </c>
      <c r="C52" s="176" t="s">
        <v>12</v>
      </c>
      <c r="D52" s="169">
        <v>6.5</v>
      </c>
      <c r="E52" s="169">
        <v>6</v>
      </c>
      <c r="F52" s="170">
        <v>6</v>
      </c>
      <c r="G52" s="171">
        <v>2.8</v>
      </c>
      <c r="H52" s="170">
        <f t="shared" si="4"/>
        <v>4.5</v>
      </c>
      <c r="I52" s="180"/>
      <c r="J52" s="162">
        <v>4.5</v>
      </c>
      <c r="K52" s="94">
        <f t="shared" si="3"/>
        <v>-1</v>
      </c>
      <c r="L52" s="148" t="s">
        <v>337</v>
      </c>
      <c r="M52" s="141" t="s">
        <v>12</v>
      </c>
      <c r="N52" s="142" t="s">
        <v>479</v>
      </c>
      <c r="O52" s="143">
        <v>2.8</v>
      </c>
      <c r="P52" s="103"/>
      <c r="Q52" s="107">
        <v>38</v>
      </c>
      <c r="R52" s="107" t="s">
        <v>409</v>
      </c>
      <c r="S52" s="107" t="s">
        <v>372</v>
      </c>
      <c r="T52" s="107"/>
      <c r="U52" s="107"/>
      <c r="V52" s="107"/>
      <c r="W52" s="107"/>
      <c r="X52" s="13" t="s">
        <v>12</v>
      </c>
      <c r="Y52" s="72">
        <v>6.5</v>
      </c>
      <c r="Z52" s="1">
        <v>6.5</v>
      </c>
      <c r="AA52" s="1">
        <v>8</v>
      </c>
      <c r="AB52" s="1">
        <v>7</v>
      </c>
      <c r="AC52" s="1">
        <v>8</v>
      </c>
      <c r="AD52" s="1">
        <v>7</v>
      </c>
      <c r="AE52" s="1">
        <v>0</v>
      </c>
      <c r="AF52" s="1">
        <v>9</v>
      </c>
      <c r="AG52" s="73">
        <f t="shared" si="5"/>
        <v>6.5</v>
      </c>
      <c r="AH52" s="16"/>
      <c r="AI52" s="74">
        <v>42</v>
      </c>
      <c r="AJ52" s="75" t="s">
        <v>262</v>
      </c>
      <c r="AK52" s="76" t="s">
        <v>102</v>
      </c>
      <c r="AL52" s="77" t="s">
        <v>74</v>
      </c>
      <c r="AM52" s="78" t="s">
        <v>263</v>
      </c>
      <c r="AN52" s="78" t="s">
        <v>176</v>
      </c>
      <c r="AO52" s="79" t="s">
        <v>177</v>
      </c>
      <c r="AP52" s="80">
        <v>3.3</v>
      </c>
      <c r="AQ52" s="81" t="s">
        <v>179</v>
      </c>
      <c r="AR52" s="82" t="s">
        <v>180</v>
      </c>
      <c r="AS52" s="83" t="s">
        <v>213</v>
      </c>
      <c r="AT52" s="84" t="s">
        <v>214</v>
      </c>
      <c r="AU52" s="56" t="s">
        <v>70</v>
      </c>
    </row>
    <row r="53" spans="1:47" s="20" customFormat="1" ht="21.95" customHeight="1" thickBot="1" x14ac:dyDescent="0.3">
      <c r="A53" s="168">
        <v>39</v>
      </c>
      <c r="B53" s="177" t="s">
        <v>338</v>
      </c>
      <c r="C53" s="176" t="s">
        <v>13</v>
      </c>
      <c r="D53" s="169">
        <v>3.7</v>
      </c>
      <c r="E53" s="169">
        <v>5</v>
      </c>
      <c r="F53" s="170">
        <v>6.4</v>
      </c>
      <c r="G53" s="172">
        <v>0</v>
      </c>
      <c r="H53" s="170">
        <f t="shared" si="4"/>
        <v>2.8</v>
      </c>
      <c r="I53" s="180"/>
      <c r="J53" s="162">
        <v>2.8</v>
      </c>
      <c r="K53" s="94">
        <f t="shared" si="3"/>
        <v>2.4</v>
      </c>
      <c r="L53" s="148" t="s">
        <v>338</v>
      </c>
      <c r="M53" s="141" t="s">
        <v>13</v>
      </c>
      <c r="N53" s="142" t="s">
        <v>480</v>
      </c>
      <c r="O53" s="135" t="s">
        <v>444</v>
      </c>
      <c r="P53" s="103"/>
      <c r="Q53" s="107">
        <v>39</v>
      </c>
      <c r="R53" s="107" t="s">
        <v>410</v>
      </c>
      <c r="S53" s="107" t="s">
        <v>372</v>
      </c>
      <c r="T53" s="107"/>
      <c r="U53" s="107"/>
      <c r="V53" s="107"/>
      <c r="W53" s="107"/>
      <c r="X53" s="13" t="s">
        <v>13</v>
      </c>
      <c r="Y53" s="72">
        <v>6.5</v>
      </c>
      <c r="Z53" s="1">
        <v>0</v>
      </c>
      <c r="AA53" s="1">
        <v>8</v>
      </c>
      <c r="AB53" s="1">
        <v>8</v>
      </c>
      <c r="AC53" s="1">
        <v>0</v>
      </c>
      <c r="AD53" s="1">
        <v>0</v>
      </c>
      <c r="AE53" s="1">
        <v>0</v>
      </c>
      <c r="AF53" s="1">
        <v>7</v>
      </c>
      <c r="AG53" s="73">
        <f t="shared" si="5"/>
        <v>3.7</v>
      </c>
      <c r="AH53" s="16"/>
      <c r="AI53" s="74">
        <v>43</v>
      </c>
      <c r="AJ53" s="75" t="s">
        <v>264</v>
      </c>
      <c r="AK53" s="76" t="s">
        <v>150</v>
      </c>
      <c r="AL53" s="77" t="s">
        <v>93</v>
      </c>
      <c r="AM53" s="78" t="s">
        <v>265</v>
      </c>
      <c r="AN53" s="78" t="s">
        <v>176</v>
      </c>
      <c r="AO53" s="79" t="s">
        <v>177</v>
      </c>
      <c r="AP53" s="80">
        <v>2.6</v>
      </c>
      <c r="AQ53" s="81" t="s">
        <v>179</v>
      </c>
      <c r="AR53" s="82" t="s">
        <v>180</v>
      </c>
      <c r="AS53" s="83" t="s">
        <v>213</v>
      </c>
      <c r="AT53" s="84" t="s">
        <v>214</v>
      </c>
      <c r="AU53" s="56" t="s">
        <v>71</v>
      </c>
    </row>
    <row r="54" spans="1:47" s="20" customFormat="1" ht="21.95" customHeight="1" thickBot="1" x14ac:dyDescent="0.3">
      <c r="A54" s="168">
        <v>40</v>
      </c>
      <c r="B54" s="177" t="s">
        <v>14</v>
      </c>
      <c r="C54" s="176" t="s">
        <v>13</v>
      </c>
      <c r="D54" s="169">
        <v>6.4</v>
      </c>
      <c r="E54" s="169">
        <v>6</v>
      </c>
      <c r="F54" s="170">
        <v>6.6</v>
      </c>
      <c r="G54" s="171">
        <v>3.4</v>
      </c>
      <c r="H54" s="170">
        <f t="shared" si="4"/>
        <v>4.9000000000000004</v>
      </c>
      <c r="I54" s="180"/>
      <c r="J54" s="162">
        <v>4.9000000000000004</v>
      </c>
      <c r="K54" s="94">
        <f t="shared" si="3"/>
        <v>-1.8</v>
      </c>
      <c r="L54" s="148" t="s">
        <v>14</v>
      </c>
      <c r="M54" s="141" t="s">
        <v>13</v>
      </c>
      <c r="N54" s="142" t="s">
        <v>481</v>
      </c>
      <c r="O54" s="143">
        <v>3.4</v>
      </c>
      <c r="P54" s="103"/>
      <c r="Q54" s="107">
        <v>40</v>
      </c>
      <c r="R54" s="107" t="s">
        <v>411</v>
      </c>
      <c r="S54" s="107" t="s">
        <v>372</v>
      </c>
      <c r="T54" s="107"/>
      <c r="U54" s="107"/>
      <c r="V54" s="107"/>
      <c r="W54" s="107"/>
      <c r="X54" s="13" t="s">
        <v>13</v>
      </c>
      <c r="Y54" s="72">
        <v>6</v>
      </c>
      <c r="Z54" s="1">
        <v>7.5</v>
      </c>
      <c r="AA54" s="1">
        <v>8</v>
      </c>
      <c r="AB54" s="1">
        <v>8</v>
      </c>
      <c r="AC54" s="1">
        <v>6</v>
      </c>
      <c r="AD54" s="1">
        <v>7</v>
      </c>
      <c r="AE54" s="1">
        <v>0</v>
      </c>
      <c r="AF54" s="1">
        <v>9</v>
      </c>
      <c r="AG54" s="73">
        <f t="shared" si="5"/>
        <v>6.4</v>
      </c>
      <c r="AH54" s="16"/>
      <c r="AI54" s="74">
        <v>44</v>
      </c>
      <c r="AJ54" s="75" t="s">
        <v>266</v>
      </c>
      <c r="AK54" s="76" t="s">
        <v>142</v>
      </c>
      <c r="AL54" s="77" t="s">
        <v>151</v>
      </c>
      <c r="AM54" s="78" t="s">
        <v>267</v>
      </c>
      <c r="AN54" s="78" t="s">
        <v>176</v>
      </c>
      <c r="AO54" s="79" t="s">
        <v>177</v>
      </c>
      <c r="AP54" s="80">
        <v>5.8</v>
      </c>
      <c r="AQ54" s="81" t="s">
        <v>179</v>
      </c>
      <c r="AR54" s="82" t="s">
        <v>180</v>
      </c>
      <c r="AS54" s="83" t="s">
        <v>213</v>
      </c>
      <c r="AT54" s="84" t="s">
        <v>214</v>
      </c>
      <c r="AU54" s="56" t="s">
        <v>72</v>
      </c>
    </row>
    <row r="55" spans="1:47" s="20" customFormat="1" ht="21.95" customHeight="1" thickBot="1" x14ac:dyDescent="0.3">
      <c r="A55" s="168">
        <v>41</v>
      </c>
      <c r="B55" s="177" t="s">
        <v>339</v>
      </c>
      <c r="C55" s="176" t="s">
        <v>340</v>
      </c>
      <c r="D55" s="169">
        <v>6.8</v>
      </c>
      <c r="E55" s="169">
        <v>9</v>
      </c>
      <c r="F55" s="170">
        <v>6.8</v>
      </c>
      <c r="G55" s="171">
        <v>3</v>
      </c>
      <c r="H55" s="170">
        <f t="shared" si="4"/>
        <v>5.0999999999999996</v>
      </c>
      <c r="I55" s="180"/>
      <c r="J55" s="162">
        <v>5.0999999999999996</v>
      </c>
      <c r="K55" s="94">
        <f t="shared" si="3"/>
        <v>-2.2000000000000002</v>
      </c>
      <c r="L55" s="148" t="s">
        <v>339</v>
      </c>
      <c r="M55" s="141" t="s">
        <v>340</v>
      </c>
      <c r="N55" s="142" t="s">
        <v>482</v>
      </c>
      <c r="O55" s="143">
        <v>3</v>
      </c>
      <c r="P55" s="103"/>
      <c r="Q55" s="107">
        <v>41</v>
      </c>
      <c r="R55" s="107" t="s">
        <v>412</v>
      </c>
      <c r="S55" s="107" t="s">
        <v>372</v>
      </c>
      <c r="T55" s="107"/>
      <c r="U55" s="107"/>
      <c r="V55" s="107"/>
      <c r="W55" s="107"/>
      <c r="X55" s="13" t="s">
        <v>340</v>
      </c>
      <c r="Y55" s="72">
        <v>5.5</v>
      </c>
      <c r="Z55" s="1">
        <v>6</v>
      </c>
      <c r="AA55" s="1">
        <v>6.5</v>
      </c>
      <c r="AB55" s="1">
        <v>9</v>
      </c>
      <c r="AC55" s="1">
        <v>6</v>
      </c>
      <c r="AD55" s="1">
        <v>9</v>
      </c>
      <c r="AE55" s="1">
        <v>6</v>
      </c>
      <c r="AF55" s="1">
        <v>6</v>
      </c>
      <c r="AG55" s="73">
        <f t="shared" si="5"/>
        <v>6.8</v>
      </c>
      <c r="AH55" s="16"/>
      <c r="AI55" s="74">
        <v>45</v>
      </c>
      <c r="AJ55" s="75" t="s">
        <v>268</v>
      </c>
      <c r="AK55" s="76" t="s">
        <v>14</v>
      </c>
      <c r="AL55" s="77" t="s">
        <v>95</v>
      </c>
      <c r="AM55" s="78" t="s">
        <v>269</v>
      </c>
      <c r="AN55" s="78" t="s">
        <v>176</v>
      </c>
      <c r="AO55" s="79" t="s">
        <v>177</v>
      </c>
      <c r="AP55" s="80">
        <v>3.1</v>
      </c>
      <c r="AQ55" s="81" t="s">
        <v>179</v>
      </c>
      <c r="AR55" s="82" t="s">
        <v>180</v>
      </c>
      <c r="AS55" s="83" t="s">
        <v>213</v>
      </c>
      <c r="AT55" s="84" t="s">
        <v>214</v>
      </c>
      <c r="AU55" s="56" t="s">
        <v>73</v>
      </c>
    </row>
    <row r="56" spans="1:47" s="20" customFormat="1" ht="21.95" customHeight="1" thickBot="1" x14ac:dyDescent="0.3">
      <c r="A56" s="168">
        <v>42</v>
      </c>
      <c r="B56" s="177" t="s">
        <v>341</v>
      </c>
      <c r="C56" s="176" t="s">
        <v>17</v>
      </c>
      <c r="D56" s="169">
        <v>1.7</v>
      </c>
      <c r="E56" s="169">
        <v>4</v>
      </c>
      <c r="F56" s="170">
        <v>2</v>
      </c>
      <c r="G56" s="172">
        <v>0</v>
      </c>
      <c r="H56" s="170">
        <f t="shared" si="4"/>
        <v>1.2</v>
      </c>
      <c r="I56" s="180"/>
      <c r="J56" s="162">
        <v>1.2</v>
      </c>
      <c r="K56" s="94">
        <f t="shared" si="3"/>
        <v>5.6</v>
      </c>
      <c r="L56" s="148" t="s">
        <v>341</v>
      </c>
      <c r="M56" s="141" t="s">
        <v>17</v>
      </c>
      <c r="N56" s="142" t="s">
        <v>483</v>
      </c>
      <c r="O56" s="135" t="s">
        <v>444</v>
      </c>
      <c r="P56" s="103"/>
      <c r="Q56" s="107">
        <v>42</v>
      </c>
      <c r="R56" s="107" t="s">
        <v>413</v>
      </c>
      <c r="S56" s="107" t="s">
        <v>372</v>
      </c>
      <c r="T56" s="107"/>
      <c r="U56" s="107"/>
      <c r="V56" s="107"/>
      <c r="W56" s="107"/>
      <c r="X56" s="13" t="s">
        <v>17</v>
      </c>
      <c r="Y56" s="72">
        <v>0</v>
      </c>
      <c r="Z56" s="1">
        <v>5.5</v>
      </c>
      <c r="AA56" s="1">
        <v>0</v>
      </c>
      <c r="AB56" s="1">
        <v>0</v>
      </c>
      <c r="AC56" s="1">
        <v>8</v>
      </c>
      <c r="AD56" s="1">
        <v>0</v>
      </c>
      <c r="AE56" s="1">
        <v>0</v>
      </c>
      <c r="AF56" s="1">
        <v>0</v>
      </c>
      <c r="AG56" s="73">
        <f t="shared" si="5"/>
        <v>1.7</v>
      </c>
      <c r="AH56" s="16"/>
      <c r="AI56" s="74">
        <v>46</v>
      </c>
      <c r="AJ56" s="75" t="s">
        <v>270</v>
      </c>
      <c r="AK56" s="76" t="s">
        <v>153</v>
      </c>
      <c r="AL56" s="77" t="s">
        <v>152</v>
      </c>
      <c r="AM56" s="78" t="s">
        <v>271</v>
      </c>
      <c r="AN56" s="78" t="s">
        <v>176</v>
      </c>
      <c r="AO56" s="79" t="s">
        <v>177</v>
      </c>
      <c r="AP56" s="80">
        <v>3.6</v>
      </c>
      <c r="AQ56" s="81" t="s">
        <v>179</v>
      </c>
      <c r="AR56" s="82" t="s">
        <v>180</v>
      </c>
      <c r="AS56" s="83" t="s">
        <v>213</v>
      </c>
      <c r="AT56" s="84" t="s">
        <v>214</v>
      </c>
      <c r="AU56" s="56" t="s">
        <v>75</v>
      </c>
    </row>
    <row r="57" spans="1:47" s="20" customFormat="1" ht="21.95" customHeight="1" thickBot="1" x14ac:dyDescent="0.3">
      <c r="A57" s="168">
        <v>43</v>
      </c>
      <c r="B57" s="177" t="s">
        <v>342</v>
      </c>
      <c r="C57" s="176" t="s">
        <v>17</v>
      </c>
      <c r="D57" s="169">
        <v>7.8</v>
      </c>
      <c r="E57" s="169">
        <v>6</v>
      </c>
      <c r="F57" s="170">
        <v>6.6</v>
      </c>
      <c r="G57" s="172">
        <v>0</v>
      </c>
      <c r="H57" s="170">
        <f t="shared" si="4"/>
        <v>3.4</v>
      </c>
      <c r="I57" s="180"/>
      <c r="J57" s="162">
        <v>3.4</v>
      </c>
      <c r="K57" s="94">
        <f t="shared" si="3"/>
        <v>1.2</v>
      </c>
      <c r="L57" s="148" t="s">
        <v>342</v>
      </c>
      <c r="M57" s="141" t="s">
        <v>17</v>
      </c>
      <c r="N57" s="142" t="s">
        <v>484</v>
      </c>
      <c r="O57" s="135" t="s">
        <v>442</v>
      </c>
      <c r="P57" s="103"/>
      <c r="Q57" s="107">
        <v>43</v>
      </c>
      <c r="R57" s="107" t="s">
        <v>414</v>
      </c>
      <c r="S57" s="107" t="s">
        <v>372</v>
      </c>
      <c r="T57" s="107"/>
      <c r="U57" s="107"/>
      <c r="V57" s="107"/>
      <c r="W57" s="107"/>
      <c r="X57" s="13" t="s">
        <v>17</v>
      </c>
      <c r="Y57" s="72">
        <v>8</v>
      </c>
      <c r="Z57" s="1">
        <v>7.5</v>
      </c>
      <c r="AA57" s="1">
        <v>5</v>
      </c>
      <c r="AB57" s="1">
        <v>9</v>
      </c>
      <c r="AC57" s="1">
        <v>8</v>
      </c>
      <c r="AD57" s="1">
        <v>8</v>
      </c>
      <c r="AE57" s="1">
        <v>9</v>
      </c>
      <c r="AF57" s="1">
        <v>7.5</v>
      </c>
      <c r="AG57" s="73">
        <f t="shared" si="5"/>
        <v>7.8</v>
      </c>
      <c r="AH57" s="16"/>
      <c r="AI57" s="74">
        <v>47</v>
      </c>
      <c r="AJ57" s="89" t="s">
        <v>272</v>
      </c>
      <c r="AK57" s="76" t="s">
        <v>154</v>
      </c>
      <c r="AL57" s="77" t="s">
        <v>155</v>
      </c>
      <c r="AM57" s="78" t="s">
        <v>273</v>
      </c>
      <c r="AN57" s="78" t="s">
        <v>176</v>
      </c>
      <c r="AO57" s="79" t="s">
        <v>177</v>
      </c>
      <c r="AP57" s="80">
        <v>5.4</v>
      </c>
      <c r="AQ57" s="81" t="s">
        <v>179</v>
      </c>
      <c r="AR57" s="82" t="s">
        <v>180</v>
      </c>
      <c r="AS57" s="83" t="s">
        <v>213</v>
      </c>
      <c r="AT57" s="84" t="s">
        <v>214</v>
      </c>
      <c r="AU57" s="56" t="s">
        <v>76</v>
      </c>
    </row>
    <row r="58" spans="1:47" s="20" customFormat="1" ht="21.95" customHeight="1" thickBot="1" x14ac:dyDescent="0.3">
      <c r="A58" s="168">
        <v>44</v>
      </c>
      <c r="B58" s="177" t="s">
        <v>311</v>
      </c>
      <c r="C58" s="176" t="s">
        <v>343</v>
      </c>
      <c r="D58" s="169">
        <v>6.3</v>
      </c>
      <c r="E58" s="169">
        <v>6</v>
      </c>
      <c r="F58" s="170">
        <v>5.8</v>
      </c>
      <c r="G58" s="171">
        <v>2.5</v>
      </c>
      <c r="H58" s="170">
        <f t="shared" si="4"/>
        <v>4.2</v>
      </c>
      <c r="I58" s="180"/>
      <c r="J58" s="162">
        <v>4.2</v>
      </c>
      <c r="K58" s="94">
        <f t="shared" si="3"/>
        <v>-0.4</v>
      </c>
      <c r="L58" s="148" t="s">
        <v>311</v>
      </c>
      <c r="M58" s="141" t="s">
        <v>343</v>
      </c>
      <c r="N58" s="142" t="s">
        <v>485</v>
      </c>
      <c r="O58" s="143">
        <v>2.5</v>
      </c>
      <c r="P58" s="103"/>
      <c r="Q58" s="107">
        <v>44</v>
      </c>
      <c r="R58" s="107" t="s">
        <v>415</v>
      </c>
      <c r="S58" s="107" t="s">
        <v>372</v>
      </c>
      <c r="T58" s="107"/>
      <c r="U58" s="107"/>
      <c r="V58" s="107"/>
      <c r="W58" s="107"/>
      <c r="X58" s="13" t="s">
        <v>343</v>
      </c>
      <c r="Y58" s="72">
        <v>4</v>
      </c>
      <c r="Z58" s="1">
        <v>5</v>
      </c>
      <c r="AA58" s="1">
        <v>6.5</v>
      </c>
      <c r="AB58" s="1">
        <v>9</v>
      </c>
      <c r="AC58" s="1"/>
      <c r="AD58" s="1"/>
      <c r="AE58" s="1">
        <v>7</v>
      </c>
      <c r="AF58" s="1">
        <v>6</v>
      </c>
      <c r="AG58" s="73">
        <f>ROUND(SUM(Y58+Z58+AA58+AB58+AC58+AD58+AE58+AF58)/6,1)</f>
        <v>6.3</v>
      </c>
      <c r="AH58" s="16"/>
      <c r="AI58" s="74">
        <v>48</v>
      </c>
      <c r="AJ58" s="89" t="s">
        <v>274</v>
      </c>
      <c r="AK58" s="76" t="s">
        <v>156</v>
      </c>
      <c r="AL58" s="77" t="s">
        <v>21</v>
      </c>
      <c r="AM58" s="78" t="s">
        <v>275</v>
      </c>
      <c r="AN58" s="78" t="s">
        <v>176</v>
      </c>
      <c r="AO58" s="79" t="s">
        <v>177</v>
      </c>
      <c r="AP58" s="80">
        <v>2.1</v>
      </c>
      <c r="AQ58" s="81" t="s">
        <v>179</v>
      </c>
      <c r="AR58" s="82" t="s">
        <v>180</v>
      </c>
      <c r="AS58" s="83" t="s">
        <v>213</v>
      </c>
      <c r="AT58" s="84" t="s">
        <v>214</v>
      </c>
      <c r="AU58" s="56" t="s">
        <v>77</v>
      </c>
    </row>
    <row r="59" spans="1:47" ht="21.95" customHeight="1" thickBot="1" x14ac:dyDescent="0.3">
      <c r="A59" s="168">
        <v>45</v>
      </c>
      <c r="B59" s="177" t="s">
        <v>344</v>
      </c>
      <c r="C59" s="176" t="s">
        <v>345</v>
      </c>
      <c r="D59" s="169">
        <v>3.6</v>
      </c>
      <c r="E59" s="169">
        <v>6</v>
      </c>
      <c r="F59" s="170">
        <v>7</v>
      </c>
      <c r="G59" s="171">
        <v>5.3</v>
      </c>
      <c r="H59" s="170">
        <f t="shared" si="4"/>
        <v>5.7</v>
      </c>
      <c r="I59" s="180"/>
      <c r="J59" s="162">
        <v>5.7</v>
      </c>
      <c r="K59" s="94">
        <f t="shared" si="3"/>
        <v>-3.4</v>
      </c>
      <c r="L59" s="148" t="s">
        <v>344</v>
      </c>
      <c r="M59" s="141" t="s">
        <v>345</v>
      </c>
      <c r="N59" s="142" t="s">
        <v>486</v>
      </c>
      <c r="O59" s="143">
        <v>5.3</v>
      </c>
      <c r="P59" s="103"/>
      <c r="Q59" s="107">
        <v>45</v>
      </c>
      <c r="R59" s="107" t="s">
        <v>416</v>
      </c>
      <c r="S59" s="107" t="s">
        <v>372</v>
      </c>
      <c r="T59" s="107"/>
      <c r="U59" s="107"/>
      <c r="V59" s="107"/>
      <c r="W59" s="107"/>
      <c r="X59" s="13" t="s">
        <v>345</v>
      </c>
      <c r="Y59" s="72">
        <v>5</v>
      </c>
      <c r="Z59" s="1">
        <v>7.5</v>
      </c>
      <c r="AA59" s="1">
        <v>0</v>
      </c>
      <c r="AB59" s="1">
        <v>9</v>
      </c>
      <c r="AC59" s="1">
        <v>0</v>
      </c>
      <c r="AD59" s="1">
        <v>0</v>
      </c>
      <c r="AE59" s="1">
        <v>0</v>
      </c>
      <c r="AF59" s="1">
        <v>7</v>
      </c>
      <c r="AG59" s="73">
        <f t="shared" si="5"/>
        <v>3.6</v>
      </c>
      <c r="AH59" s="16"/>
      <c r="AI59" s="74">
        <v>49</v>
      </c>
      <c r="AJ59" s="75" t="s">
        <v>276</v>
      </c>
      <c r="AK59" s="76" t="s">
        <v>157</v>
      </c>
      <c r="AL59" s="77" t="s">
        <v>21</v>
      </c>
      <c r="AM59" s="78" t="s">
        <v>277</v>
      </c>
      <c r="AN59" s="78" t="s">
        <v>176</v>
      </c>
      <c r="AO59" s="79" t="s">
        <v>177</v>
      </c>
      <c r="AP59" s="80">
        <v>4.9000000000000004</v>
      </c>
      <c r="AQ59" s="81" t="s">
        <v>179</v>
      </c>
      <c r="AR59" s="82" t="s">
        <v>180</v>
      </c>
      <c r="AS59" s="83" t="s">
        <v>213</v>
      </c>
      <c r="AT59" s="84" t="s">
        <v>214</v>
      </c>
      <c r="AU59" s="56" t="s">
        <v>78</v>
      </c>
    </row>
    <row r="60" spans="1:47" ht="21.95" customHeight="1" thickBot="1" x14ac:dyDescent="0.3">
      <c r="A60" s="168">
        <v>46</v>
      </c>
      <c r="B60" s="177" t="s">
        <v>346</v>
      </c>
      <c r="C60" s="176" t="s">
        <v>347</v>
      </c>
      <c r="D60" s="169">
        <v>0</v>
      </c>
      <c r="E60" s="169">
        <v>0</v>
      </c>
      <c r="F60" s="170">
        <v>0</v>
      </c>
      <c r="G60" s="172">
        <v>0</v>
      </c>
      <c r="H60" s="170">
        <f t="shared" si="4"/>
        <v>0</v>
      </c>
      <c r="I60" s="180"/>
      <c r="J60" s="162">
        <v>0</v>
      </c>
      <c r="K60" s="94">
        <f t="shared" si="3"/>
        <v>8</v>
      </c>
      <c r="L60" s="148" t="s">
        <v>346</v>
      </c>
      <c r="M60" s="141" t="s">
        <v>347</v>
      </c>
      <c r="N60" s="142" t="s">
        <v>487</v>
      </c>
      <c r="O60" s="135" t="s">
        <v>444</v>
      </c>
      <c r="P60" s="103"/>
      <c r="Q60" s="107">
        <v>46</v>
      </c>
      <c r="R60" s="107" t="s">
        <v>417</v>
      </c>
      <c r="S60" s="107" t="s">
        <v>372</v>
      </c>
      <c r="T60" s="107"/>
      <c r="U60" s="107"/>
      <c r="V60" s="107"/>
      <c r="W60" s="107"/>
      <c r="X60" s="13" t="s">
        <v>347</v>
      </c>
      <c r="Y60" s="72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73">
        <f t="shared" si="5"/>
        <v>0</v>
      </c>
      <c r="AH60" s="16"/>
      <c r="AI60" s="74">
        <v>50</v>
      </c>
      <c r="AJ60" s="75" t="s">
        <v>278</v>
      </c>
      <c r="AK60" s="76" t="s">
        <v>158</v>
      </c>
      <c r="AL60" s="77" t="s">
        <v>21</v>
      </c>
      <c r="AM60" s="78" t="s">
        <v>279</v>
      </c>
      <c r="AN60" s="78" t="s">
        <v>176</v>
      </c>
      <c r="AO60" s="79" t="s">
        <v>177</v>
      </c>
      <c r="AP60" s="80">
        <v>4.5</v>
      </c>
      <c r="AQ60" s="81" t="s">
        <v>179</v>
      </c>
      <c r="AR60" s="82" t="s">
        <v>180</v>
      </c>
      <c r="AS60" s="83" t="s">
        <v>213</v>
      </c>
      <c r="AT60" s="84" t="s">
        <v>214</v>
      </c>
      <c r="AU60" s="56" t="s">
        <v>79</v>
      </c>
    </row>
    <row r="61" spans="1:47" ht="21.95" customHeight="1" thickBot="1" x14ac:dyDescent="0.3">
      <c r="A61" s="168">
        <v>47</v>
      </c>
      <c r="B61" s="177" t="s">
        <v>348</v>
      </c>
      <c r="C61" s="176" t="s">
        <v>349</v>
      </c>
      <c r="D61" s="169">
        <v>6.3</v>
      </c>
      <c r="E61" s="169">
        <v>7</v>
      </c>
      <c r="F61" s="170">
        <v>6.8</v>
      </c>
      <c r="G61" s="171">
        <v>3.3</v>
      </c>
      <c r="H61" s="170">
        <f t="shared" si="4"/>
        <v>5</v>
      </c>
      <c r="I61" s="180"/>
      <c r="J61" s="162">
        <v>5</v>
      </c>
      <c r="K61" s="94">
        <f t="shared" si="3"/>
        <v>-2</v>
      </c>
      <c r="L61" s="148" t="s">
        <v>348</v>
      </c>
      <c r="M61" s="141" t="s">
        <v>349</v>
      </c>
      <c r="N61" s="142" t="s">
        <v>488</v>
      </c>
      <c r="O61" s="143">
        <v>3.3</v>
      </c>
      <c r="P61" s="103"/>
      <c r="Q61" s="107">
        <v>47</v>
      </c>
      <c r="R61" s="107" t="s">
        <v>418</v>
      </c>
      <c r="S61" s="107" t="s">
        <v>372</v>
      </c>
      <c r="T61" s="107"/>
      <c r="U61" s="107"/>
      <c r="V61" s="107"/>
      <c r="W61" s="107"/>
      <c r="X61" s="13" t="s">
        <v>349</v>
      </c>
      <c r="Y61" s="72">
        <v>5.5</v>
      </c>
      <c r="Z61" s="1">
        <v>8</v>
      </c>
      <c r="AA61" s="1">
        <v>0</v>
      </c>
      <c r="AB61" s="1">
        <v>8</v>
      </c>
      <c r="AC61" s="1"/>
      <c r="AD61" s="1"/>
      <c r="AE61" s="1">
        <v>7</v>
      </c>
      <c r="AF61" s="1">
        <v>9</v>
      </c>
      <c r="AG61" s="73">
        <f>ROUND(SUM(Y61+Z61+AA61+AB61+AC61+AD61+AE61+AF61)/6,1)</f>
        <v>6.3</v>
      </c>
      <c r="AH61" s="16"/>
      <c r="AI61" s="74">
        <v>51</v>
      </c>
      <c r="AJ61" s="75" t="s">
        <v>280</v>
      </c>
      <c r="AK61" s="76" t="s">
        <v>159</v>
      </c>
      <c r="AL61" s="77" t="s">
        <v>160</v>
      </c>
      <c r="AM61" s="78" t="s">
        <v>281</v>
      </c>
      <c r="AN61" s="78" t="s">
        <v>176</v>
      </c>
      <c r="AO61" s="79" t="s">
        <v>177</v>
      </c>
      <c r="AP61" s="80">
        <v>2.9</v>
      </c>
      <c r="AQ61" s="81" t="s">
        <v>179</v>
      </c>
      <c r="AR61" s="82" t="s">
        <v>180</v>
      </c>
      <c r="AS61" s="83" t="s">
        <v>213</v>
      </c>
      <c r="AT61" s="84" t="s">
        <v>214</v>
      </c>
      <c r="AU61" s="56" t="s">
        <v>80</v>
      </c>
    </row>
    <row r="62" spans="1:47" ht="21.95" customHeight="1" thickBot="1" x14ac:dyDescent="0.3">
      <c r="A62" s="168">
        <v>48</v>
      </c>
      <c r="B62" s="177" t="s">
        <v>350</v>
      </c>
      <c r="C62" s="176" t="s">
        <v>351</v>
      </c>
      <c r="D62" s="169">
        <v>0</v>
      </c>
      <c r="E62" s="169">
        <v>0</v>
      </c>
      <c r="F62" s="170">
        <v>0</v>
      </c>
      <c r="G62" s="172">
        <v>0</v>
      </c>
      <c r="H62" s="170">
        <f t="shared" si="4"/>
        <v>0</v>
      </c>
      <c r="I62" s="180"/>
      <c r="J62" s="162">
        <v>0</v>
      </c>
      <c r="K62" s="94">
        <f t="shared" si="3"/>
        <v>8</v>
      </c>
      <c r="L62" s="148" t="s">
        <v>350</v>
      </c>
      <c r="M62" s="141" t="s">
        <v>351</v>
      </c>
      <c r="N62" s="142" t="s">
        <v>489</v>
      </c>
      <c r="O62" s="135" t="s">
        <v>444</v>
      </c>
      <c r="P62" s="103"/>
      <c r="Q62" s="107">
        <v>48</v>
      </c>
      <c r="R62" s="107" t="s">
        <v>419</v>
      </c>
      <c r="S62" s="107" t="s">
        <v>372</v>
      </c>
      <c r="T62" s="107"/>
      <c r="U62" s="107"/>
      <c r="V62" s="107"/>
      <c r="W62" s="107"/>
      <c r="X62" s="13" t="s">
        <v>351</v>
      </c>
      <c r="Y62" s="72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73">
        <f t="shared" si="5"/>
        <v>0</v>
      </c>
      <c r="AH62" s="16"/>
      <c r="AI62" s="74">
        <v>52</v>
      </c>
      <c r="AJ62" s="75" t="s">
        <v>282</v>
      </c>
      <c r="AK62" s="76" t="s">
        <v>161</v>
      </c>
      <c r="AL62" s="77" t="s">
        <v>82</v>
      </c>
      <c r="AM62" s="78" t="s">
        <v>283</v>
      </c>
      <c r="AN62" s="78" t="s">
        <v>176</v>
      </c>
      <c r="AO62" s="79" t="s">
        <v>177</v>
      </c>
      <c r="AP62" s="80">
        <v>3.1</v>
      </c>
      <c r="AQ62" s="81" t="s">
        <v>179</v>
      </c>
      <c r="AR62" s="82" t="s">
        <v>180</v>
      </c>
      <c r="AS62" s="83" t="s">
        <v>213</v>
      </c>
      <c r="AT62" s="84" t="s">
        <v>214</v>
      </c>
      <c r="AU62" s="56" t="s">
        <v>81</v>
      </c>
    </row>
    <row r="63" spans="1:47" ht="21.95" customHeight="1" thickBot="1" x14ac:dyDescent="0.3">
      <c r="A63" s="168">
        <v>49</v>
      </c>
      <c r="B63" s="177" t="s">
        <v>311</v>
      </c>
      <c r="C63" s="176" t="s">
        <v>352</v>
      </c>
      <c r="D63" s="169">
        <v>7.4</v>
      </c>
      <c r="E63" s="169">
        <v>8</v>
      </c>
      <c r="F63" s="170">
        <v>7</v>
      </c>
      <c r="G63" s="171">
        <v>5</v>
      </c>
      <c r="H63" s="170">
        <f t="shared" si="4"/>
        <v>6.1</v>
      </c>
      <c r="I63" s="180"/>
      <c r="J63" s="162">
        <v>6.1</v>
      </c>
      <c r="K63" s="94">
        <f t="shared" si="3"/>
        <v>-4.2</v>
      </c>
      <c r="L63" s="148" t="s">
        <v>311</v>
      </c>
      <c r="M63" s="141" t="s">
        <v>352</v>
      </c>
      <c r="N63" s="142" t="s">
        <v>490</v>
      </c>
      <c r="O63" s="143">
        <v>5</v>
      </c>
      <c r="P63" s="103"/>
      <c r="Q63" s="107">
        <v>49</v>
      </c>
      <c r="R63" s="107" t="s">
        <v>420</v>
      </c>
      <c r="S63" s="107" t="s">
        <v>372</v>
      </c>
      <c r="T63" s="107"/>
      <c r="U63" s="107"/>
      <c r="V63" s="107"/>
      <c r="W63" s="107"/>
      <c r="X63" s="13" t="s">
        <v>352</v>
      </c>
      <c r="Y63" s="72">
        <v>9</v>
      </c>
      <c r="Z63" s="1">
        <v>7.5</v>
      </c>
      <c r="AA63" s="1">
        <v>9</v>
      </c>
      <c r="AB63" s="1">
        <v>6</v>
      </c>
      <c r="AC63" s="1">
        <v>8</v>
      </c>
      <c r="AD63" s="1">
        <v>7</v>
      </c>
      <c r="AE63" s="1">
        <v>6</v>
      </c>
      <c r="AF63" s="1">
        <v>7</v>
      </c>
      <c r="AG63" s="73">
        <f t="shared" si="5"/>
        <v>7.4</v>
      </c>
      <c r="AH63" s="16"/>
      <c r="AI63" s="74">
        <v>53</v>
      </c>
      <c r="AJ63" s="89" t="s">
        <v>284</v>
      </c>
      <c r="AK63" s="76" t="s">
        <v>162</v>
      </c>
      <c r="AL63" s="77" t="s">
        <v>50</v>
      </c>
      <c r="AM63" s="78" t="s">
        <v>285</v>
      </c>
      <c r="AN63" s="78" t="s">
        <v>176</v>
      </c>
      <c r="AO63" s="79" t="s">
        <v>177</v>
      </c>
      <c r="AP63" s="80">
        <v>3.9</v>
      </c>
      <c r="AQ63" s="81" t="s">
        <v>179</v>
      </c>
      <c r="AR63" s="82" t="s">
        <v>180</v>
      </c>
      <c r="AS63" s="83" t="s">
        <v>213</v>
      </c>
      <c r="AT63" s="84" t="s">
        <v>214</v>
      </c>
      <c r="AU63" s="56" t="s">
        <v>83</v>
      </c>
    </row>
    <row r="64" spans="1:47" ht="21.95" customHeight="1" thickBot="1" x14ac:dyDescent="0.3">
      <c r="A64" s="168">
        <v>50</v>
      </c>
      <c r="B64" s="177" t="s">
        <v>353</v>
      </c>
      <c r="C64" s="176" t="s">
        <v>20</v>
      </c>
      <c r="D64" s="169">
        <v>3.3</v>
      </c>
      <c r="E64" s="169">
        <v>7</v>
      </c>
      <c r="F64" s="170">
        <v>7.8</v>
      </c>
      <c r="G64" s="172">
        <v>0</v>
      </c>
      <c r="H64" s="170">
        <f t="shared" si="4"/>
        <v>3.4</v>
      </c>
      <c r="I64" s="180"/>
      <c r="J64" s="162">
        <v>3.4</v>
      </c>
      <c r="K64" s="94">
        <f t="shared" si="3"/>
        <v>1.2</v>
      </c>
      <c r="L64" s="148" t="s">
        <v>353</v>
      </c>
      <c r="M64" s="141" t="s">
        <v>20</v>
      </c>
      <c r="N64" s="142" t="s">
        <v>491</v>
      </c>
      <c r="O64" s="135" t="s">
        <v>442</v>
      </c>
      <c r="P64" s="103"/>
      <c r="Q64" s="107">
        <v>50</v>
      </c>
      <c r="R64" s="107" t="s">
        <v>421</v>
      </c>
      <c r="S64" s="107" t="s">
        <v>372</v>
      </c>
      <c r="T64" s="107"/>
      <c r="U64" s="107"/>
      <c r="V64" s="107"/>
      <c r="W64" s="107"/>
      <c r="X64" s="13" t="s">
        <v>20</v>
      </c>
      <c r="Y64" s="72">
        <v>10</v>
      </c>
      <c r="Z64" s="1">
        <v>8.5</v>
      </c>
      <c r="AA64" s="1">
        <v>8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73">
        <f t="shared" si="5"/>
        <v>3.3</v>
      </c>
      <c r="AH64" s="16"/>
      <c r="AI64" s="74">
        <v>54</v>
      </c>
      <c r="AJ64" s="75" t="s">
        <v>286</v>
      </c>
      <c r="AK64" s="76" t="s">
        <v>163</v>
      </c>
      <c r="AL64" s="77" t="s">
        <v>164</v>
      </c>
      <c r="AM64" s="78" t="s">
        <v>287</v>
      </c>
      <c r="AN64" s="78" t="s">
        <v>176</v>
      </c>
      <c r="AO64" s="79" t="s">
        <v>177</v>
      </c>
      <c r="AP64" s="80">
        <v>2.5</v>
      </c>
      <c r="AQ64" s="81" t="s">
        <v>179</v>
      </c>
      <c r="AR64" s="82" t="s">
        <v>180</v>
      </c>
      <c r="AS64" s="83" t="s">
        <v>213</v>
      </c>
      <c r="AT64" s="84" t="s">
        <v>214</v>
      </c>
      <c r="AU64" s="56" t="s">
        <v>84</v>
      </c>
    </row>
    <row r="65" spans="1:47" ht="21.95" customHeight="1" thickBot="1" x14ac:dyDescent="0.3">
      <c r="A65" s="168">
        <v>51</v>
      </c>
      <c r="B65" s="177" t="s">
        <v>354</v>
      </c>
      <c r="C65" s="176" t="s">
        <v>355</v>
      </c>
      <c r="D65" s="169">
        <v>6.6</v>
      </c>
      <c r="E65" s="169">
        <v>8</v>
      </c>
      <c r="F65" s="170">
        <v>7.4</v>
      </c>
      <c r="G65" s="171">
        <v>5.5</v>
      </c>
      <c r="H65" s="170">
        <f t="shared" si="4"/>
        <v>6.4</v>
      </c>
      <c r="I65" s="180"/>
      <c r="J65" s="162">
        <v>6.4</v>
      </c>
      <c r="K65" s="94">
        <f t="shared" si="3"/>
        <v>-4.8</v>
      </c>
      <c r="L65" s="148" t="s">
        <v>354</v>
      </c>
      <c r="M65" s="141" t="s">
        <v>355</v>
      </c>
      <c r="N65" s="142" t="s">
        <v>492</v>
      </c>
      <c r="O65" s="143">
        <v>5.5</v>
      </c>
      <c r="P65" s="103"/>
      <c r="Q65" s="107">
        <v>51</v>
      </c>
      <c r="R65" s="107" t="s">
        <v>422</v>
      </c>
      <c r="S65" s="107" t="s">
        <v>372</v>
      </c>
      <c r="T65" s="107"/>
      <c r="U65" s="107"/>
      <c r="V65" s="107"/>
      <c r="W65" s="107"/>
      <c r="X65" s="13" t="s">
        <v>355</v>
      </c>
      <c r="Y65" s="72">
        <v>7.5</v>
      </c>
      <c r="Z65" s="1">
        <v>5</v>
      </c>
      <c r="AA65" s="1">
        <v>6.5</v>
      </c>
      <c r="AB65" s="1">
        <v>9</v>
      </c>
      <c r="AC65" s="1">
        <v>2</v>
      </c>
      <c r="AD65" s="1">
        <v>9</v>
      </c>
      <c r="AE65" s="1">
        <v>6</v>
      </c>
      <c r="AF65" s="1">
        <v>7.5</v>
      </c>
      <c r="AG65" s="73">
        <f t="shared" si="5"/>
        <v>6.6</v>
      </c>
      <c r="AH65" s="16"/>
      <c r="AI65" s="16"/>
      <c r="AO65" s="56"/>
      <c r="AP65" s="57"/>
      <c r="AQ65" s="58"/>
      <c r="AR65" s="59"/>
      <c r="AS65" s="56"/>
      <c r="AT65" s="56" t="s">
        <v>24</v>
      </c>
      <c r="AU65" s="56" t="s">
        <v>85</v>
      </c>
    </row>
    <row r="66" spans="1:47" ht="21.95" customHeight="1" thickBot="1" x14ac:dyDescent="0.3">
      <c r="A66" s="168">
        <v>52</v>
      </c>
      <c r="B66" s="177" t="s">
        <v>356</v>
      </c>
      <c r="C66" s="176" t="s">
        <v>355</v>
      </c>
      <c r="D66" s="169">
        <v>0</v>
      </c>
      <c r="E66" s="169">
        <v>0</v>
      </c>
      <c r="F66" s="170">
        <v>0</v>
      </c>
      <c r="G66" s="172">
        <v>0</v>
      </c>
      <c r="H66" s="170">
        <f t="shared" si="4"/>
        <v>0</v>
      </c>
      <c r="I66" s="180"/>
      <c r="J66" s="162">
        <v>0</v>
      </c>
      <c r="K66" s="94">
        <f t="shared" si="3"/>
        <v>8</v>
      </c>
      <c r="L66" s="148" t="s">
        <v>356</v>
      </c>
      <c r="M66" s="141" t="s">
        <v>355</v>
      </c>
      <c r="N66" s="142" t="s">
        <v>493</v>
      </c>
      <c r="O66" s="135" t="s">
        <v>444</v>
      </c>
      <c r="P66" s="103"/>
      <c r="Q66" s="107">
        <v>52</v>
      </c>
      <c r="R66" s="107" t="s">
        <v>423</v>
      </c>
      <c r="S66" s="107" t="s">
        <v>372</v>
      </c>
      <c r="T66" s="107"/>
      <c r="U66" s="107"/>
      <c r="V66" s="107"/>
      <c r="W66" s="107"/>
      <c r="X66" s="13" t="s">
        <v>355</v>
      </c>
      <c r="Y66" s="72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73">
        <f t="shared" si="5"/>
        <v>0</v>
      </c>
      <c r="AH66" s="16"/>
      <c r="AI66" s="16"/>
    </row>
    <row r="67" spans="1:47" ht="21.95" customHeight="1" thickBot="1" x14ac:dyDescent="0.3">
      <c r="A67" s="168">
        <v>53</v>
      </c>
      <c r="B67" s="177" t="s">
        <v>357</v>
      </c>
      <c r="C67" s="176" t="s">
        <v>355</v>
      </c>
      <c r="D67" s="169">
        <v>5.8</v>
      </c>
      <c r="E67" s="169">
        <v>5</v>
      </c>
      <c r="F67" s="170">
        <v>6.8</v>
      </c>
      <c r="G67" s="171">
        <v>5.4</v>
      </c>
      <c r="H67" s="170">
        <f t="shared" si="4"/>
        <v>5.8</v>
      </c>
      <c r="I67" s="180"/>
      <c r="J67" s="162">
        <v>5.8</v>
      </c>
      <c r="K67" s="94">
        <f t="shared" si="3"/>
        <v>-3.6</v>
      </c>
      <c r="L67" s="148" t="s">
        <v>357</v>
      </c>
      <c r="M67" s="141" t="s">
        <v>355</v>
      </c>
      <c r="N67" s="142" t="s">
        <v>494</v>
      </c>
      <c r="O67" s="143">
        <v>5.4</v>
      </c>
      <c r="P67" s="103"/>
      <c r="Q67" s="107">
        <v>53</v>
      </c>
      <c r="R67" s="107" t="s">
        <v>424</v>
      </c>
      <c r="S67" s="107" t="s">
        <v>372</v>
      </c>
      <c r="T67" s="107"/>
      <c r="U67" s="107"/>
      <c r="V67" s="107"/>
      <c r="W67" s="107"/>
      <c r="X67" s="13" t="s">
        <v>355</v>
      </c>
      <c r="Y67" s="72">
        <v>9</v>
      </c>
      <c r="Z67" s="1">
        <v>7</v>
      </c>
      <c r="AA67" s="1">
        <v>9</v>
      </c>
      <c r="AB67" s="1">
        <v>7</v>
      </c>
      <c r="AC67" s="1">
        <v>0</v>
      </c>
      <c r="AD67" s="1">
        <v>0</v>
      </c>
      <c r="AE67" s="1">
        <v>6</v>
      </c>
      <c r="AF67" s="1">
        <v>8</v>
      </c>
      <c r="AG67" s="73">
        <f t="shared" si="5"/>
        <v>5.8</v>
      </c>
      <c r="AH67" s="16"/>
      <c r="AI67" s="16"/>
    </row>
    <row r="68" spans="1:47" ht="21.95" customHeight="1" thickBot="1" x14ac:dyDescent="0.3">
      <c r="A68" s="168">
        <v>54</v>
      </c>
      <c r="B68" s="177" t="s">
        <v>358</v>
      </c>
      <c r="C68" s="176" t="s">
        <v>152</v>
      </c>
      <c r="D68" s="169">
        <v>5.6</v>
      </c>
      <c r="E68" s="169">
        <v>6</v>
      </c>
      <c r="F68" s="170">
        <v>7.2</v>
      </c>
      <c r="G68" s="171">
        <v>5.5</v>
      </c>
      <c r="H68" s="170">
        <f t="shared" si="4"/>
        <v>6.1</v>
      </c>
      <c r="I68" s="180"/>
      <c r="J68" s="162">
        <v>6.1</v>
      </c>
      <c r="K68" s="94">
        <f t="shared" si="3"/>
        <v>-4.2</v>
      </c>
      <c r="L68" s="148" t="s">
        <v>358</v>
      </c>
      <c r="M68" s="141" t="s">
        <v>152</v>
      </c>
      <c r="N68" s="142" t="s">
        <v>495</v>
      </c>
      <c r="O68" s="143">
        <v>5.5</v>
      </c>
      <c r="P68" s="103"/>
      <c r="Q68" s="107">
        <v>54</v>
      </c>
      <c r="R68" s="107" t="s">
        <v>425</v>
      </c>
      <c r="S68" s="107" t="s">
        <v>372</v>
      </c>
      <c r="T68" s="107"/>
      <c r="U68" s="107"/>
      <c r="V68" s="107"/>
      <c r="W68" s="107"/>
      <c r="X68" s="13" t="s">
        <v>152</v>
      </c>
      <c r="Y68" s="72">
        <v>9</v>
      </c>
      <c r="Z68" s="1">
        <v>5.5</v>
      </c>
      <c r="AA68" s="1">
        <v>8</v>
      </c>
      <c r="AB68" s="1">
        <v>9</v>
      </c>
      <c r="AC68" s="1">
        <v>0</v>
      </c>
      <c r="AD68" s="1">
        <v>0</v>
      </c>
      <c r="AE68" s="1">
        <v>7</v>
      </c>
      <c r="AF68" s="1">
        <v>6</v>
      </c>
      <c r="AG68" s="73">
        <f t="shared" si="5"/>
        <v>5.6</v>
      </c>
      <c r="AH68" s="16"/>
      <c r="AI68" s="16"/>
    </row>
    <row r="69" spans="1:47" ht="21.95" customHeight="1" thickBot="1" x14ac:dyDescent="0.3">
      <c r="A69" s="168">
        <v>55</v>
      </c>
      <c r="B69" s="177" t="s">
        <v>359</v>
      </c>
      <c r="C69" s="176" t="s">
        <v>152</v>
      </c>
      <c r="D69" s="169">
        <v>8.5</v>
      </c>
      <c r="E69" s="169">
        <v>10</v>
      </c>
      <c r="F69" s="170">
        <v>7.2</v>
      </c>
      <c r="G69" s="171">
        <v>5.3</v>
      </c>
      <c r="H69" s="170">
        <f t="shared" si="4"/>
        <v>6.7</v>
      </c>
      <c r="I69" s="180"/>
      <c r="J69" s="162">
        <v>6.7</v>
      </c>
      <c r="K69" s="94">
        <f t="shared" si="3"/>
        <v>-5.4</v>
      </c>
      <c r="L69" s="148" t="s">
        <v>359</v>
      </c>
      <c r="M69" s="141" t="s">
        <v>152</v>
      </c>
      <c r="N69" s="142" t="s">
        <v>496</v>
      </c>
      <c r="O69" s="143">
        <v>5.3</v>
      </c>
      <c r="P69" s="103"/>
      <c r="Q69" s="107">
        <v>55</v>
      </c>
      <c r="R69" s="107" t="s">
        <v>426</v>
      </c>
      <c r="S69" s="107" t="s">
        <v>372</v>
      </c>
      <c r="T69" s="107"/>
      <c r="U69" s="107"/>
      <c r="V69" s="107"/>
      <c r="W69" s="107"/>
      <c r="X69" s="13" t="s">
        <v>152</v>
      </c>
      <c r="Y69" s="72">
        <v>10</v>
      </c>
      <c r="Z69" s="1">
        <v>7</v>
      </c>
      <c r="AA69" s="1">
        <v>9</v>
      </c>
      <c r="AB69" s="1">
        <v>6</v>
      </c>
      <c r="AC69" s="1">
        <v>8</v>
      </c>
      <c r="AD69" s="1">
        <v>8</v>
      </c>
      <c r="AE69" s="1">
        <v>7</v>
      </c>
      <c r="AF69" s="1">
        <v>5</v>
      </c>
      <c r="AG69" s="73">
        <f t="shared" si="5"/>
        <v>7.5</v>
      </c>
      <c r="AH69" s="16"/>
      <c r="AI69" s="16"/>
    </row>
    <row r="70" spans="1:47" ht="21.95" customHeight="1" thickBot="1" x14ac:dyDescent="0.3">
      <c r="A70" s="168">
        <v>56</v>
      </c>
      <c r="B70" s="177" t="s">
        <v>360</v>
      </c>
      <c r="C70" s="176" t="s">
        <v>21</v>
      </c>
      <c r="D70" s="169">
        <v>6.5</v>
      </c>
      <c r="E70" s="169">
        <v>8</v>
      </c>
      <c r="F70" s="170">
        <v>7.4</v>
      </c>
      <c r="G70" s="171">
        <v>2.5</v>
      </c>
      <c r="H70" s="170">
        <f t="shared" si="4"/>
        <v>4.9000000000000004</v>
      </c>
      <c r="I70" s="180"/>
      <c r="J70" s="162">
        <v>4.9000000000000004</v>
      </c>
      <c r="K70" s="94">
        <f t="shared" si="3"/>
        <v>-1.8</v>
      </c>
      <c r="L70" s="148" t="s">
        <v>360</v>
      </c>
      <c r="M70" s="141" t="s">
        <v>21</v>
      </c>
      <c r="N70" s="142" t="s">
        <v>497</v>
      </c>
      <c r="O70" s="143">
        <v>2.5</v>
      </c>
      <c r="P70" s="103"/>
      <c r="Q70" s="107">
        <v>56</v>
      </c>
      <c r="R70" s="107" t="s">
        <v>427</v>
      </c>
      <c r="S70" s="106"/>
      <c r="T70" s="106"/>
      <c r="U70" s="106"/>
      <c r="V70" s="106"/>
      <c r="W70" s="106"/>
      <c r="X70" s="13" t="s">
        <v>21</v>
      </c>
      <c r="Y70" s="72">
        <v>8.5</v>
      </c>
      <c r="Z70" s="1">
        <v>5.5</v>
      </c>
      <c r="AA70" s="1">
        <v>6.5</v>
      </c>
      <c r="AB70" s="1">
        <v>9</v>
      </c>
      <c r="AC70" s="1">
        <v>0</v>
      </c>
      <c r="AD70" s="1">
        <v>9</v>
      </c>
      <c r="AE70" s="1">
        <v>6</v>
      </c>
      <c r="AF70" s="1">
        <v>7.5</v>
      </c>
      <c r="AG70" s="73">
        <f t="shared" si="5"/>
        <v>6.5</v>
      </c>
      <c r="AH70" s="16"/>
      <c r="AI70" s="16"/>
    </row>
    <row r="71" spans="1:47" ht="21.95" customHeight="1" thickBot="1" x14ac:dyDescent="0.3">
      <c r="A71" s="168">
        <v>57</v>
      </c>
      <c r="B71" s="177" t="s">
        <v>361</v>
      </c>
      <c r="C71" s="176" t="s">
        <v>21</v>
      </c>
      <c r="D71" s="169">
        <v>7</v>
      </c>
      <c r="E71" s="169">
        <v>6</v>
      </c>
      <c r="F71" s="170">
        <v>6</v>
      </c>
      <c r="G71" s="171">
        <v>5.3</v>
      </c>
      <c r="H71" s="170">
        <f t="shared" si="4"/>
        <v>5.8</v>
      </c>
      <c r="I71" s="180"/>
      <c r="J71" s="162">
        <v>5.8</v>
      </c>
      <c r="K71" s="94">
        <f t="shared" si="3"/>
        <v>-3.6</v>
      </c>
      <c r="L71" s="148" t="s">
        <v>361</v>
      </c>
      <c r="M71" s="141" t="s">
        <v>21</v>
      </c>
      <c r="N71" s="142" t="s">
        <v>498</v>
      </c>
      <c r="O71" s="143">
        <v>5.3</v>
      </c>
      <c r="P71" s="103"/>
      <c r="Q71" s="107">
        <v>57</v>
      </c>
      <c r="R71" s="107" t="s">
        <v>428</v>
      </c>
      <c r="S71" s="103"/>
      <c r="T71" s="103"/>
      <c r="U71" s="103"/>
      <c r="V71" s="86"/>
      <c r="W71" s="86"/>
      <c r="X71" s="13" t="s">
        <v>21</v>
      </c>
      <c r="Y71" s="72">
        <v>4.5</v>
      </c>
      <c r="Z71" s="1">
        <v>5.5</v>
      </c>
      <c r="AA71" s="1">
        <v>6.5</v>
      </c>
      <c r="AB71" s="1">
        <v>9</v>
      </c>
      <c r="AC71" s="1">
        <v>6</v>
      </c>
      <c r="AD71" s="1">
        <v>8</v>
      </c>
      <c r="AE71" s="1">
        <v>7</v>
      </c>
      <c r="AF71" s="1">
        <v>9.5</v>
      </c>
      <c r="AG71" s="73">
        <f t="shared" si="5"/>
        <v>7</v>
      </c>
      <c r="AH71" s="16"/>
      <c r="AI71" s="16"/>
    </row>
    <row r="72" spans="1:47" ht="21.95" customHeight="1" thickBot="1" x14ac:dyDescent="0.3">
      <c r="A72" s="168">
        <v>58</v>
      </c>
      <c r="B72" s="177" t="s">
        <v>362</v>
      </c>
      <c r="C72" s="176" t="s">
        <v>21</v>
      </c>
      <c r="D72" s="169">
        <v>7.3</v>
      </c>
      <c r="E72" s="169">
        <v>5</v>
      </c>
      <c r="F72" s="170">
        <v>6.4</v>
      </c>
      <c r="G72" s="171">
        <v>2.5</v>
      </c>
      <c r="H72" s="170">
        <f t="shared" si="4"/>
        <v>4.4000000000000004</v>
      </c>
      <c r="I72" s="180"/>
      <c r="J72" s="162">
        <v>4.4000000000000004</v>
      </c>
      <c r="K72" s="94">
        <f t="shared" si="3"/>
        <v>-0.8</v>
      </c>
      <c r="L72" s="148" t="s">
        <v>362</v>
      </c>
      <c r="M72" s="141" t="s">
        <v>21</v>
      </c>
      <c r="N72" s="142" t="s">
        <v>499</v>
      </c>
      <c r="O72" s="143">
        <v>2.5</v>
      </c>
      <c r="P72" s="103"/>
      <c r="Q72" s="107">
        <v>58</v>
      </c>
      <c r="R72" s="107" t="s">
        <v>429</v>
      </c>
      <c r="S72" s="103"/>
      <c r="T72" s="103"/>
      <c r="U72" s="103"/>
      <c r="V72" s="86"/>
      <c r="W72" s="86"/>
      <c r="X72" s="13" t="s">
        <v>21</v>
      </c>
      <c r="Y72" s="72">
        <v>8</v>
      </c>
      <c r="Z72" s="1">
        <v>5.5</v>
      </c>
      <c r="AA72" s="1">
        <v>5</v>
      </c>
      <c r="AB72" s="1">
        <v>8</v>
      </c>
      <c r="AC72" s="1">
        <v>8</v>
      </c>
      <c r="AD72" s="1">
        <v>8</v>
      </c>
      <c r="AE72" s="1">
        <v>7</v>
      </c>
      <c r="AF72" s="1">
        <v>9</v>
      </c>
      <c r="AG72" s="73">
        <f t="shared" si="5"/>
        <v>7.3</v>
      </c>
      <c r="AH72" s="16"/>
      <c r="AI72" s="16"/>
    </row>
    <row r="73" spans="1:47" ht="21.95" customHeight="1" thickBot="1" x14ac:dyDescent="0.3">
      <c r="A73" s="168">
        <v>59</v>
      </c>
      <c r="B73" s="179" t="s">
        <v>505</v>
      </c>
      <c r="C73" s="178" t="s">
        <v>369</v>
      </c>
      <c r="D73" s="169">
        <v>3.8</v>
      </c>
      <c r="E73" s="169">
        <v>5</v>
      </c>
      <c r="F73" s="175">
        <v>6.8</v>
      </c>
      <c r="G73" s="171">
        <v>2.6</v>
      </c>
      <c r="H73" s="170">
        <f>ROUND((((D73+E73)/2)*0.2)+(F73*0.3)+(G73*0.5),1)</f>
        <v>4.2</v>
      </c>
      <c r="I73" s="180"/>
      <c r="J73" s="162">
        <v>4.2</v>
      </c>
      <c r="K73" s="94">
        <f>ROUND(((4-H73)/0.5),1)</f>
        <v>-0.4</v>
      </c>
      <c r="L73" s="148" t="s">
        <v>504</v>
      </c>
      <c r="M73" s="141" t="s">
        <v>369</v>
      </c>
      <c r="N73" s="142" t="s">
        <v>500</v>
      </c>
      <c r="O73" s="143">
        <v>2.6</v>
      </c>
      <c r="P73" s="103"/>
      <c r="Q73" s="107">
        <v>59</v>
      </c>
      <c r="R73" s="107" t="s">
        <v>430</v>
      </c>
      <c r="S73" s="103"/>
      <c r="T73" s="103"/>
      <c r="U73" s="103"/>
      <c r="V73" s="86"/>
      <c r="W73" s="86"/>
      <c r="X73" s="92" t="s">
        <v>367</v>
      </c>
      <c r="Y73" s="1">
        <v>9.5</v>
      </c>
      <c r="Z73" s="1">
        <v>0</v>
      </c>
      <c r="AA73" s="1">
        <v>5</v>
      </c>
      <c r="AB73" s="1">
        <v>8</v>
      </c>
      <c r="AC73" s="1">
        <v>8</v>
      </c>
      <c r="AD73" s="1">
        <v>9</v>
      </c>
      <c r="AE73" s="1">
        <v>6</v>
      </c>
      <c r="AF73" s="1">
        <v>8</v>
      </c>
      <c r="AG73" s="73">
        <f t="shared" si="5"/>
        <v>6.7</v>
      </c>
      <c r="AH73" s="16"/>
      <c r="AI73" s="16"/>
    </row>
    <row r="74" spans="1:47" ht="21.95" customHeight="1" thickBot="1" x14ac:dyDescent="0.3">
      <c r="A74" s="168">
        <v>60</v>
      </c>
      <c r="B74" s="179" t="s">
        <v>366</v>
      </c>
      <c r="C74" s="178" t="s">
        <v>367</v>
      </c>
      <c r="D74" s="168">
        <v>6.7</v>
      </c>
      <c r="E74" s="169">
        <v>6</v>
      </c>
      <c r="F74" s="175">
        <v>5.2</v>
      </c>
      <c r="G74" s="171">
        <v>3</v>
      </c>
      <c r="H74" s="170">
        <f>ROUND((((D74+E74)/2)*0.2)+(F74*0.3)+(G74*0.5),1)</f>
        <v>4.3</v>
      </c>
      <c r="I74" s="180"/>
      <c r="J74" s="162">
        <v>4.3</v>
      </c>
      <c r="K74" s="94">
        <f>ROUND(((4-H74)/0.5),1)</f>
        <v>-0.6</v>
      </c>
      <c r="L74" s="148" t="s">
        <v>303</v>
      </c>
      <c r="M74" s="141" t="s">
        <v>367</v>
      </c>
      <c r="N74" s="142" t="s">
        <v>501</v>
      </c>
      <c r="O74" s="143">
        <v>3</v>
      </c>
      <c r="P74" s="103"/>
      <c r="Q74" s="107">
        <v>60</v>
      </c>
      <c r="R74" s="107" t="s">
        <v>431</v>
      </c>
      <c r="S74" s="103"/>
      <c r="T74" s="103"/>
      <c r="U74" s="103"/>
      <c r="V74" s="86"/>
      <c r="W74" s="86"/>
      <c r="X74" s="92" t="s">
        <v>369</v>
      </c>
      <c r="Y74" s="72">
        <v>0</v>
      </c>
      <c r="Z74" s="1">
        <v>2</v>
      </c>
      <c r="AA74" s="1">
        <v>6.5</v>
      </c>
      <c r="AB74" s="1">
        <v>6</v>
      </c>
      <c r="AC74" s="1">
        <v>0</v>
      </c>
      <c r="AD74" s="1">
        <v>0</v>
      </c>
      <c r="AE74" s="1">
        <v>7</v>
      </c>
      <c r="AF74" s="1">
        <v>9</v>
      </c>
      <c r="AG74" s="73">
        <f t="shared" si="5"/>
        <v>3.8</v>
      </c>
      <c r="AH74" s="16"/>
      <c r="AI74" s="16"/>
    </row>
    <row r="75" spans="1:47" ht="21.95" customHeight="1" x14ac:dyDescent="0.2">
      <c r="A75" s="163" t="s">
        <v>433</v>
      </c>
      <c r="B75" s="163"/>
      <c r="C75" s="163"/>
      <c r="D75" s="173" t="s">
        <v>506</v>
      </c>
      <c r="E75" s="173" t="s">
        <v>507</v>
      </c>
      <c r="F75" s="173"/>
      <c r="G75" s="168"/>
      <c r="H75" s="173"/>
      <c r="I75" s="181"/>
      <c r="J75" s="117"/>
      <c r="K75" s="30"/>
      <c r="L75" s="146"/>
      <c r="M75" s="146"/>
      <c r="N75" s="146"/>
      <c r="O75" s="146"/>
      <c r="P75" s="144"/>
      <c r="Q75" s="116"/>
      <c r="R75" s="117"/>
      <c r="S75" s="117"/>
      <c r="T75" s="115" t="s">
        <v>434</v>
      </c>
      <c r="U75" s="115"/>
      <c r="V75" s="5"/>
      <c r="W75" s="117"/>
      <c r="X75" s="117"/>
      <c r="Y75" s="117"/>
      <c r="Z75" s="117"/>
      <c r="AA75" s="1">
        <v>31</v>
      </c>
      <c r="AB75" s="91" t="s">
        <v>435</v>
      </c>
      <c r="AC75" s="92" t="s">
        <v>436</v>
      </c>
      <c r="AD75" s="17"/>
      <c r="AE75" s="17"/>
      <c r="AF75" s="17"/>
      <c r="AG75" s="17"/>
    </row>
    <row r="76" spans="1:47" s="20" customFormat="1" ht="21.95" customHeight="1" x14ac:dyDescent="0.2">
      <c r="A76" s="163" t="s">
        <v>437</v>
      </c>
      <c r="B76" s="163"/>
      <c r="C76" s="163"/>
      <c r="D76" s="174">
        <v>0.68330000000000002</v>
      </c>
      <c r="E76" s="174">
        <v>0.31669999999999998</v>
      </c>
      <c r="F76" s="173"/>
      <c r="G76" s="168"/>
      <c r="H76" s="173"/>
      <c r="I76" s="182"/>
      <c r="J76" s="5"/>
      <c r="K76" s="147"/>
      <c r="L76" s="147"/>
      <c r="M76" s="147"/>
      <c r="N76" s="147"/>
      <c r="O76" s="147"/>
      <c r="P76" s="29"/>
      <c r="Q76" s="116"/>
      <c r="R76" s="118"/>
      <c r="S76" s="118"/>
      <c r="T76" s="115"/>
      <c r="U76" s="115"/>
      <c r="V76" s="119"/>
      <c r="W76" s="118"/>
      <c r="X76" s="118"/>
      <c r="Y76" s="118"/>
      <c r="Z76" s="5"/>
      <c r="AA76" s="1">
        <v>32</v>
      </c>
      <c r="AB76" s="120" t="s">
        <v>438</v>
      </c>
      <c r="AC76" s="120" t="s">
        <v>23</v>
      </c>
    </row>
  </sheetData>
  <sortState ref="AG10:AH50">
    <sortCondition ref="AH10:AH50"/>
  </sortState>
  <mergeCells count="24">
    <mergeCell ref="A75:C75"/>
    <mergeCell ref="A76:C76"/>
    <mergeCell ref="D44:E44"/>
    <mergeCell ref="D42:D43"/>
    <mergeCell ref="E42:E43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  <mergeCell ref="E3:G3"/>
    <mergeCell ref="F42:F43"/>
    <mergeCell ref="A39:C39"/>
    <mergeCell ref="A40:C40"/>
  </mergeCells>
  <conditionalFormatting sqref="S71:U74 K9:P38 K45:K74 P45:P74 L51:O74">
    <cfRule type="cellIs" dxfId="12" priority="24" stopIfTrue="1" operator="lessThan">
      <formula>4</formula>
    </cfRule>
  </conditionalFormatting>
  <conditionalFormatting sqref="G9">
    <cfRule type="cellIs" dxfId="11" priority="15" stopIfTrue="1" operator="lessThan">
      <formula>4</formula>
    </cfRule>
  </conditionalFormatting>
  <conditionalFormatting sqref="G12">
    <cfRule type="cellIs" dxfId="10" priority="14" stopIfTrue="1" operator="lessThan">
      <formula>4</formula>
    </cfRule>
  </conditionalFormatting>
  <conditionalFormatting sqref="G15">
    <cfRule type="cellIs" dxfId="9" priority="13" stopIfTrue="1" operator="lessThan">
      <formula>4</formula>
    </cfRule>
  </conditionalFormatting>
  <conditionalFormatting sqref="G16:G21">
    <cfRule type="cellIs" dxfId="8" priority="12" stopIfTrue="1" operator="lessThan">
      <formula>4</formula>
    </cfRule>
  </conditionalFormatting>
  <conditionalFormatting sqref="G22:G38">
    <cfRule type="cellIs" dxfId="7" priority="11" stopIfTrue="1" operator="lessThan">
      <formula>4</formula>
    </cfRule>
  </conditionalFormatting>
  <conditionalFormatting sqref="G51:G74">
    <cfRule type="cellIs" dxfId="6" priority="10" stopIfTrue="1" operator="lessThan">
      <formula>4</formula>
    </cfRule>
  </conditionalFormatting>
  <conditionalFormatting sqref="J9:J38">
    <cfRule type="cellIs" dxfId="5" priority="7" stopIfTrue="1" operator="lessThan">
      <formula>4</formula>
    </cfRule>
    <cfRule type="cellIs" dxfId="4" priority="8" stopIfTrue="1" operator="lessThan">
      <formula>4</formula>
    </cfRule>
    <cfRule type="cellIs" dxfId="3" priority="9" stopIfTrue="1" operator="lessThan">
      <formula>4</formula>
    </cfRule>
  </conditionalFormatting>
  <conditionalFormatting sqref="J45:J74">
    <cfRule type="cellIs" dxfId="2" priority="1" stopIfTrue="1" operator="lessThan">
      <formula>4</formula>
    </cfRule>
    <cfRule type="cellIs" dxfId="1" priority="2" stopIfTrue="1" operator="lessThan">
      <formula>4</formula>
    </cfRule>
    <cfRule type="cellIs" dxfId="0" priority="3" stopIfTrue="1" operator="lessThan">
      <formula>4</formula>
    </cfRule>
  </conditionalFormatting>
  <pageMargins left="0.55000000000000004" right="0.15" top="0.5" bottom="0.2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201" r:id="rId4" name="Control 177">
          <controlPr defaultSize="0" r:id="rId5">
            <anchor moveWithCells="1">
              <from>
                <xdr:col>22</xdr:col>
                <xdr:colOff>0</xdr:colOff>
                <xdr:row>68</xdr:row>
                <xdr:rowOff>0</xdr:rowOff>
              </from>
              <to>
                <xdr:col>23</xdr:col>
                <xdr:colOff>466725</xdr:colOff>
                <xdr:row>68</xdr:row>
                <xdr:rowOff>228600</xdr:rowOff>
              </to>
            </anchor>
          </controlPr>
        </control>
      </mc:Choice>
      <mc:Fallback>
        <control shapeId="1201" r:id="rId4" name="Control 177"/>
      </mc:Fallback>
    </mc:AlternateContent>
    <mc:AlternateContent xmlns:mc="http://schemas.openxmlformats.org/markup-compatibility/2006">
      <mc:Choice Requires="x14">
        <control shapeId="1200" r:id="rId6" name="Control 176">
          <controlPr defaultSize="0" r:id="rId7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200" r:id="rId6" name="Control 176"/>
      </mc:Fallback>
    </mc:AlternateContent>
    <mc:AlternateContent xmlns:mc="http://schemas.openxmlformats.org/markup-compatibility/2006">
      <mc:Choice Requires="x14">
        <control shapeId="1199" r:id="rId8" name="Control 175">
          <controlPr defaultSize="0" r:id="rId7">
            <anchor moveWithCells="1">
              <from>
                <xdr:col>19</xdr:col>
                <xdr:colOff>0</xdr:colOff>
                <xdr:row>68</xdr:row>
                <xdr:rowOff>0</xdr:rowOff>
              </from>
              <to>
                <xdr:col>19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199" r:id="rId8" name="Control 175"/>
      </mc:Fallback>
    </mc:AlternateContent>
    <mc:AlternateContent xmlns:mc="http://schemas.openxmlformats.org/markup-compatibility/2006">
      <mc:Choice Requires="x14">
        <control shapeId="1198" r:id="rId9" name="Control 174">
          <controlPr defaultSize="0" r:id="rId5">
            <anchor moveWithCells="1">
              <from>
                <xdr:col>22</xdr:col>
                <xdr:colOff>0</xdr:colOff>
                <xdr:row>67</xdr:row>
                <xdr:rowOff>0</xdr:rowOff>
              </from>
              <to>
                <xdr:col>23</xdr:col>
                <xdr:colOff>466725</xdr:colOff>
                <xdr:row>67</xdr:row>
                <xdr:rowOff>228600</xdr:rowOff>
              </to>
            </anchor>
          </controlPr>
        </control>
      </mc:Choice>
      <mc:Fallback>
        <control shapeId="1198" r:id="rId9" name="Control 174"/>
      </mc:Fallback>
    </mc:AlternateContent>
    <mc:AlternateContent xmlns:mc="http://schemas.openxmlformats.org/markup-compatibility/2006">
      <mc:Choice Requires="x14">
        <control shapeId="1197" r:id="rId10" name="Control 173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197" r:id="rId10" name="Control 173"/>
      </mc:Fallback>
    </mc:AlternateContent>
    <mc:AlternateContent xmlns:mc="http://schemas.openxmlformats.org/markup-compatibility/2006">
      <mc:Choice Requires="x14">
        <control shapeId="1196" r:id="rId11" name="Control 172">
          <controlPr defaultSize="0" r:id="rId7">
            <anchor moveWithCells="1">
              <from>
                <xdr:col>19</xdr:col>
                <xdr:colOff>0</xdr:colOff>
                <xdr:row>67</xdr:row>
                <xdr:rowOff>0</xdr:rowOff>
              </from>
              <to>
                <xdr:col>19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196" r:id="rId11" name="Control 172"/>
      </mc:Fallback>
    </mc:AlternateContent>
    <mc:AlternateContent xmlns:mc="http://schemas.openxmlformats.org/markup-compatibility/2006">
      <mc:Choice Requires="x14">
        <control shapeId="1195" r:id="rId12" name="Control 171">
          <controlPr defaultSize="0" r:id="rId5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23</xdr:col>
                <xdr:colOff>466725</xdr:colOff>
                <xdr:row>66</xdr:row>
                <xdr:rowOff>228600</xdr:rowOff>
              </to>
            </anchor>
          </controlPr>
        </control>
      </mc:Choice>
      <mc:Fallback>
        <control shapeId="1195" r:id="rId12" name="Control 171"/>
      </mc:Fallback>
    </mc:AlternateContent>
    <mc:AlternateContent xmlns:mc="http://schemas.openxmlformats.org/markup-compatibility/2006">
      <mc:Choice Requires="x14">
        <control shapeId="1194" r:id="rId13" name="Control 170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4" r:id="rId13" name="Control 170"/>
      </mc:Fallback>
    </mc:AlternateContent>
    <mc:AlternateContent xmlns:mc="http://schemas.openxmlformats.org/markup-compatibility/2006">
      <mc:Choice Requires="x14">
        <control shapeId="1193" r:id="rId14" name="Control 169">
          <controlPr defaultSize="0" r:id="rId7">
            <anchor moveWithCells="1">
              <from>
                <xdr:col>19</xdr:col>
                <xdr:colOff>0</xdr:colOff>
                <xdr:row>66</xdr:row>
                <xdr:rowOff>0</xdr:rowOff>
              </from>
              <to>
                <xdr:col>19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3" r:id="rId14" name="Control 169"/>
      </mc:Fallback>
    </mc:AlternateContent>
    <mc:AlternateContent xmlns:mc="http://schemas.openxmlformats.org/markup-compatibility/2006">
      <mc:Choice Requires="x14">
        <control shapeId="1192" r:id="rId15" name="Control 168">
          <controlPr defaultSize="0" r:id="rId5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23</xdr:col>
                <xdr:colOff>466725</xdr:colOff>
                <xdr:row>65</xdr:row>
                <xdr:rowOff>228600</xdr:rowOff>
              </to>
            </anchor>
          </controlPr>
        </control>
      </mc:Choice>
      <mc:Fallback>
        <control shapeId="1192" r:id="rId15" name="Control 168"/>
      </mc:Fallback>
    </mc:AlternateContent>
    <mc:AlternateContent xmlns:mc="http://schemas.openxmlformats.org/markup-compatibility/2006">
      <mc:Choice Requires="x14">
        <control shapeId="1191" r:id="rId16" name="Control 167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1" r:id="rId16" name="Control 167"/>
      </mc:Fallback>
    </mc:AlternateContent>
    <mc:AlternateContent xmlns:mc="http://schemas.openxmlformats.org/markup-compatibility/2006">
      <mc:Choice Requires="x14">
        <control shapeId="1190" r:id="rId17" name="Control 166">
          <controlPr defaultSize="0" r:id="rId7">
            <anchor moveWithCells="1">
              <from>
                <xdr:col>19</xdr:col>
                <xdr:colOff>0</xdr:colOff>
                <xdr:row>65</xdr:row>
                <xdr:rowOff>0</xdr:rowOff>
              </from>
              <to>
                <xdr:col>19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0" r:id="rId17" name="Control 166"/>
      </mc:Fallback>
    </mc:AlternateContent>
    <mc:AlternateContent xmlns:mc="http://schemas.openxmlformats.org/markup-compatibility/2006">
      <mc:Choice Requires="x14">
        <control shapeId="1189" r:id="rId18" name="Control 165">
          <controlPr defaultSize="0" r:id="rId5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23</xdr:col>
                <xdr:colOff>466725</xdr:colOff>
                <xdr:row>64</xdr:row>
                <xdr:rowOff>228600</xdr:rowOff>
              </to>
            </anchor>
          </controlPr>
        </control>
      </mc:Choice>
      <mc:Fallback>
        <control shapeId="1189" r:id="rId18" name="Control 165"/>
      </mc:Fallback>
    </mc:AlternateContent>
    <mc:AlternateContent xmlns:mc="http://schemas.openxmlformats.org/markup-compatibility/2006">
      <mc:Choice Requires="x14">
        <control shapeId="1188" r:id="rId19" name="Control 164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8" r:id="rId19" name="Control 164"/>
      </mc:Fallback>
    </mc:AlternateContent>
    <mc:AlternateContent xmlns:mc="http://schemas.openxmlformats.org/markup-compatibility/2006">
      <mc:Choice Requires="x14">
        <control shapeId="1187" r:id="rId20" name="Control 163">
          <controlPr defaultSize="0" r:id="rId7">
            <anchor moveWithCells="1">
              <from>
                <xdr:col>19</xdr:col>
                <xdr:colOff>0</xdr:colOff>
                <xdr:row>64</xdr:row>
                <xdr:rowOff>0</xdr:rowOff>
              </from>
              <to>
                <xdr:col>19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7" r:id="rId20" name="Control 163"/>
      </mc:Fallback>
    </mc:AlternateContent>
    <mc:AlternateContent xmlns:mc="http://schemas.openxmlformats.org/markup-compatibility/2006">
      <mc:Choice Requires="x14">
        <control shapeId="1186" r:id="rId21" name="Control 162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466725</xdr:colOff>
                <xdr:row>63</xdr:row>
                <xdr:rowOff>228600</xdr:rowOff>
              </to>
            </anchor>
          </controlPr>
        </control>
      </mc:Choice>
      <mc:Fallback>
        <control shapeId="1186" r:id="rId21" name="Control 162"/>
      </mc:Fallback>
    </mc:AlternateContent>
    <mc:AlternateContent xmlns:mc="http://schemas.openxmlformats.org/markup-compatibility/2006">
      <mc:Choice Requires="x14">
        <control shapeId="1185" r:id="rId22" name="Control 161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5" r:id="rId22" name="Control 161"/>
      </mc:Fallback>
    </mc:AlternateContent>
    <mc:AlternateContent xmlns:mc="http://schemas.openxmlformats.org/markup-compatibility/2006">
      <mc:Choice Requires="x14">
        <control shapeId="1184" r:id="rId23" name="Control 160">
          <controlPr defaultSize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4" r:id="rId23" name="Control 160"/>
      </mc:Fallback>
    </mc:AlternateContent>
    <mc:AlternateContent xmlns:mc="http://schemas.openxmlformats.org/markup-compatibility/2006">
      <mc:Choice Requires="x14">
        <control shapeId="1183" r:id="rId24" name="Control 159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466725</xdr:colOff>
                <xdr:row>62</xdr:row>
                <xdr:rowOff>228600</xdr:rowOff>
              </to>
            </anchor>
          </controlPr>
        </control>
      </mc:Choice>
      <mc:Fallback>
        <control shapeId="1183" r:id="rId24" name="Control 159"/>
      </mc:Fallback>
    </mc:AlternateContent>
    <mc:AlternateContent xmlns:mc="http://schemas.openxmlformats.org/markup-compatibility/2006">
      <mc:Choice Requires="x14">
        <control shapeId="1182" r:id="rId25" name="Control 158">
          <controlPr defaultSize="0" r:id="rId26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2" r:id="rId25" name="Control 158"/>
      </mc:Fallback>
    </mc:AlternateContent>
    <mc:AlternateContent xmlns:mc="http://schemas.openxmlformats.org/markup-compatibility/2006">
      <mc:Choice Requires="x14">
        <control shapeId="1181" r:id="rId27" name="Control 157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1" r:id="rId27" name="Control 157"/>
      </mc:Fallback>
    </mc:AlternateContent>
    <mc:AlternateContent xmlns:mc="http://schemas.openxmlformats.org/markup-compatibility/2006">
      <mc:Choice Requires="x14">
        <control shapeId="1180" r:id="rId28" name="Control 156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466725</xdr:colOff>
                <xdr:row>61</xdr:row>
                <xdr:rowOff>228600</xdr:rowOff>
              </to>
            </anchor>
          </controlPr>
        </control>
      </mc:Choice>
      <mc:Fallback>
        <control shapeId="1180" r:id="rId28" name="Control 156"/>
      </mc:Fallback>
    </mc:AlternateContent>
    <mc:AlternateContent xmlns:mc="http://schemas.openxmlformats.org/markup-compatibility/2006">
      <mc:Choice Requires="x14">
        <control shapeId="1179" r:id="rId29" name="Control 155">
          <controlPr defaultSize="0" r:id="rId26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9" r:id="rId29" name="Control 155"/>
      </mc:Fallback>
    </mc:AlternateContent>
    <mc:AlternateContent xmlns:mc="http://schemas.openxmlformats.org/markup-compatibility/2006">
      <mc:Choice Requires="x14">
        <control shapeId="1178" r:id="rId30" name="Control 154">
          <controlPr defaultSize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8" r:id="rId30" name="Control 154"/>
      </mc:Fallback>
    </mc:AlternateContent>
    <mc:AlternateContent xmlns:mc="http://schemas.openxmlformats.org/markup-compatibility/2006">
      <mc:Choice Requires="x14">
        <control shapeId="1177" r:id="rId31" name="Control 153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466725</xdr:colOff>
                <xdr:row>60</xdr:row>
                <xdr:rowOff>228600</xdr:rowOff>
              </to>
            </anchor>
          </controlPr>
        </control>
      </mc:Choice>
      <mc:Fallback>
        <control shapeId="1177" r:id="rId31" name="Control 153"/>
      </mc:Fallback>
    </mc:AlternateContent>
    <mc:AlternateContent xmlns:mc="http://schemas.openxmlformats.org/markup-compatibility/2006">
      <mc:Choice Requires="x14">
        <control shapeId="1176" r:id="rId32" name="Control 152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6" r:id="rId32" name="Control 152"/>
      </mc:Fallback>
    </mc:AlternateContent>
    <mc:AlternateContent xmlns:mc="http://schemas.openxmlformats.org/markup-compatibility/2006">
      <mc:Choice Requires="x14">
        <control shapeId="1175" r:id="rId33" name="Control 151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5" r:id="rId33" name="Control 151"/>
      </mc:Fallback>
    </mc:AlternateContent>
    <mc:AlternateContent xmlns:mc="http://schemas.openxmlformats.org/markup-compatibility/2006">
      <mc:Choice Requires="x14">
        <control shapeId="1174" r:id="rId34" name="Control 150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466725</xdr:colOff>
                <xdr:row>59</xdr:row>
                <xdr:rowOff>228600</xdr:rowOff>
              </to>
            </anchor>
          </controlPr>
        </control>
      </mc:Choice>
      <mc:Fallback>
        <control shapeId="1174" r:id="rId34" name="Control 150"/>
      </mc:Fallback>
    </mc:AlternateContent>
    <mc:AlternateContent xmlns:mc="http://schemas.openxmlformats.org/markup-compatibility/2006">
      <mc:Choice Requires="x14">
        <control shapeId="1173" r:id="rId35" name="Control 149">
          <controlPr defaultSize="0" r:id="rId26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3" r:id="rId35" name="Control 149"/>
      </mc:Fallback>
    </mc:AlternateContent>
    <mc:AlternateContent xmlns:mc="http://schemas.openxmlformats.org/markup-compatibility/2006">
      <mc:Choice Requires="x14">
        <control shapeId="1172" r:id="rId36" name="Control 148">
          <controlPr defaultSize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2" r:id="rId36" name="Control 148"/>
      </mc:Fallback>
    </mc:AlternateContent>
    <mc:AlternateContent xmlns:mc="http://schemas.openxmlformats.org/markup-compatibility/2006">
      <mc:Choice Requires="x14">
        <control shapeId="1171" r:id="rId37" name="Control 147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466725</xdr:colOff>
                <xdr:row>58</xdr:row>
                <xdr:rowOff>228600</xdr:rowOff>
              </to>
            </anchor>
          </controlPr>
        </control>
      </mc:Choice>
      <mc:Fallback>
        <control shapeId="1171" r:id="rId37" name="Control 147"/>
      </mc:Fallback>
    </mc:AlternateContent>
    <mc:AlternateContent xmlns:mc="http://schemas.openxmlformats.org/markup-compatibility/2006">
      <mc:Choice Requires="x14">
        <control shapeId="1170" r:id="rId38" name="Control 146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0" r:id="rId38" name="Control 146"/>
      </mc:Fallback>
    </mc:AlternateContent>
    <mc:AlternateContent xmlns:mc="http://schemas.openxmlformats.org/markup-compatibility/2006">
      <mc:Choice Requires="x14">
        <control shapeId="1169" r:id="rId39" name="Control 145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69" r:id="rId39" name="Control 145"/>
      </mc:Fallback>
    </mc:AlternateContent>
    <mc:AlternateContent xmlns:mc="http://schemas.openxmlformats.org/markup-compatibility/2006">
      <mc:Choice Requires="x14">
        <control shapeId="1168" r:id="rId40" name="Control 144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466725</xdr:colOff>
                <xdr:row>57</xdr:row>
                <xdr:rowOff>228600</xdr:rowOff>
              </to>
            </anchor>
          </controlPr>
        </control>
      </mc:Choice>
      <mc:Fallback>
        <control shapeId="1168" r:id="rId40" name="Control 144"/>
      </mc:Fallback>
    </mc:AlternateContent>
    <mc:AlternateContent xmlns:mc="http://schemas.openxmlformats.org/markup-compatibility/2006">
      <mc:Choice Requires="x14">
        <control shapeId="1167" r:id="rId41" name="Control 143">
          <controlPr defaultSize="0" r:id="rId26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7" r:id="rId41" name="Control 143"/>
      </mc:Fallback>
    </mc:AlternateContent>
    <mc:AlternateContent xmlns:mc="http://schemas.openxmlformats.org/markup-compatibility/2006">
      <mc:Choice Requires="x14">
        <control shapeId="1166" r:id="rId42" name="Control 142">
          <controlPr defaultSize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6" r:id="rId42" name="Control 142"/>
      </mc:Fallback>
    </mc:AlternateContent>
    <mc:AlternateContent xmlns:mc="http://schemas.openxmlformats.org/markup-compatibility/2006">
      <mc:Choice Requires="x14">
        <control shapeId="1165" r:id="rId43" name="Control 141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466725</xdr:colOff>
                <xdr:row>56</xdr:row>
                <xdr:rowOff>228600</xdr:rowOff>
              </to>
            </anchor>
          </controlPr>
        </control>
      </mc:Choice>
      <mc:Fallback>
        <control shapeId="1165" r:id="rId43" name="Control 141"/>
      </mc:Fallback>
    </mc:AlternateContent>
    <mc:AlternateContent xmlns:mc="http://schemas.openxmlformats.org/markup-compatibility/2006">
      <mc:Choice Requires="x14">
        <control shapeId="1164" r:id="rId44" name="Control 140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4" r:id="rId44" name="Control 140"/>
      </mc:Fallback>
    </mc:AlternateContent>
    <mc:AlternateContent xmlns:mc="http://schemas.openxmlformats.org/markup-compatibility/2006">
      <mc:Choice Requires="x14">
        <control shapeId="1163" r:id="rId45" name="Control 139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3" r:id="rId45" name="Control 139"/>
      </mc:Fallback>
    </mc:AlternateContent>
    <mc:AlternateContent xmlns:mc="http://schemas.openxmlformats.org/markup-compatibility/2006">
      <mc:Choice Requires="x14">
        <control shapeId="1162" r:id="rId46" name="Control 138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466725</xdr:colOff>
                <xdr:row>55</xdr:row>
                <xdr:rowOff>228600</xdr:rowOff>
              </to>
            </anchor>
          </controlPr>
        </control>
      </mc:Choice>
      <mc:Fallback>
        <control shapeId="1162" r:id="rId46" name="Control 138"/>
      </mc:Fallback>
    </mc:AlternateContent>
    <mc:AlternateContent xmlns:mc="http://schemas.openxmlformats.org/markup-compatibility/2006">
      <mc:Choice Requires="x14">
        <control shapeId="1161" r:id="rId47" name="Control 137">
          <controlPr defaultSize="0" r:id="rId26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1" r:id="rId47" name="Control 137"/>
      </mc:Fallback>
    </mc:AlternateContent>
    <mc:AlternateContent xmlns:mc="http://schemas.openxmlformats.org/markup-compatibility/2006">
      <mc:Choice Requires="x14">
        <control shapeId="1160" r:id="rId48" name="Control 136">
          <controlPr defaultSize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0" r:id="rId48" name="Control 136"/>
      </mc:Fallback>
    </mc:AlternateContent>
    <mc:AlternateContent xmlns:mc="http://schemas.openxmlformats.org/markup-compatibility/2006">
      <mc:Choice Requires="x14">
        <control shapeId="1159" r:id="rId49" name="Control 135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466725</xdr:colOff>
                <xdr:row>54</xdr:row>
                <xdr:rowOff>228600</xdr:rowOff>
              </to>
            </anchor>
          </controlPr>
        </control>
      </mc:Choice>
      <mc:Fallback>
        <control shapeId="1159" r:id="rId49" name="Control 135"/>
      </mc:Fallback>
    </mc:AlternateContent>
    <mc:AlternateContent xmlns:mc="http://schemas.openxmlformats.org/markup-compatibility/2006">
      <mc:Choice Requires="x14">
        <control shapeId="1158" r:id="rId50" name="Control 134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8" r:id="rId50" name="Control 134"/>
      </mc:Fallback>
    </mc:AlternateContent>
    <mc:AlternateContent xmlns:mc="http://schemas.openxmlformats.org/markup-compatibility/2006">
      <mc:Choice Requires="x14">
        <control shapeId="1157" r:id="rId51" name="Control 133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7" r:id="rId51" name="Control 133"/>
      </mc:Fallback>
    </mc:AlternateContent>
    <mc:AlternateContent xmlns:mc="http://schemas.openxmlformats.org/markup-compatibility/2006">
      <mc:Choice Requires="x14">
        <control shapeId="1156" r:id="rId52" name="Control 132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466725</xdr:colOff>
                <xdr:row>53</xdr:row>
                <xdr:rowOff>228600</xdr:rowOff>
              </to>
            </anchor>
          </controlPr>
        </control>
      </mc:Choice>
      <mc:Fallback>
        <control shapeId="1156" r:id="rId52" name="Control 132"/>
      </mc:Fallback>
    </mc:AlternateContent>
    <mc:AlternateContent xmlns:mc="http://schemas.openxmlformats.org/markup-compatibility/2006">
      <mc:Choice Requires="x14">
        <control shapeId="1155" r:id="rId53" name="Control 131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5" r:id="rId53" name="Control 131"/>
      </mc:Fallback>
    </mc:AlternateContent>
    <mc:AlternateContent xmlns:mc="http://schemas.openxmlformats.org/markup-compatibility/2006">
      <mc:Choice Requires="x14">
        <control shapeId="1154" r:id="rId54" name="Control 130">
          <controlPr defaultSize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4" r:id="rId54" name="Control 130"/>
      </mc:Fallback>
    </mc:AlternateContent>
    <mc:AlternateContent xmlns:mc="http://schemas.openxmlformats.org/markup-compatibility/2006">
      <mc:Choice Requires="x14">
        <control shapeId="1153" r:id="rId55" name="Control 129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466725</xdr:colOff>
                <xdr:row>52</xdr:row>
                <xdr:rowOff>228600</xdr:rowOff>
              </to>
            </anchor>
          </controlPr>
        </control>
      </mc:Choice>
      <mc:Fallback>
        <control shapeId="1153" r:id="rId55" name="Control 129"/>
      </mc:Fallback>
    </mc:AlternateContent>
    <mc:AlternateContent xmlns:mc="http://schemas.openxmlformats.org/markup-compatibility/2006">
      <mc:Choice Requires="x14">
        <control shapeId="1152" r:id="rId56" name="Control 128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2" r:id="rId56" name="Control 128"/>
      </mc:Fallback>
    </mc:AlternateContent>
    <mc:AlternateContent xmlns:mc="http://schemas.openxmlformats.org/markup-compatibility/2006">
      <mc:Choice Requires="x14">
        <control shapeId="1151" r:id="rId57" name="Control 127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1" r:id="rId57" name="Control 127"/>
      </mc:Fallback>
    </mc:AlternateContent>
    <mc:AlternateContent xmlns:mc="http://schemas.openxmlformats.org/markup-compatibility/2006">
      <mc:Choice Requires="x14">
        <control shapeId="1150" r:id="rId58" name="Control 126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466725</xdr:colOff>
                <xdr:row>51</xdr:row>
                <xdr:rowOff>228600</xdr:rowOff>
              </to>
            </anchor>
          </controlPr>
        </control>
      </mc:Choice>
      <mc:Fallback>
        <control shapeId="1150" r:id="rId58" name="Control 126"/>
      </mc:Fallback>
    </mc:AlternateContent>
    <mc:AlternateContent xmlns:mc="http://schemas.openxmlformats.org/markup-compatibility/2006">
      <mc:Choice Requires="x14">
        <control shapeId="1149" r:id="rId59" name="Control 125">
          <controlPr defaultSize="0" r:id="rId26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9" r:id="rId59" name="Control 125"/>
      </mc:Fallback>
    </mc:AlternateContent>
    <mc:AlternateContent xmlns:mc="http://schemas.openxmlformats.org/markup-compatibility/2006">
      <mc:Choice Requires="x14">
        <control shapeId="1148" r:id="rId60" name="Control 124">
          <controlPr defaultSize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8" r:id="rId60" name="Control 124"/>
      </mc:Fallback>
    </mc:AlternateContent>
    <mc:AlternateContent xmlns:mc="http://schemas.openxmlformats.org/markup-compatibility/2006">
      <mc:Choice Requires="x14">
        <control shapeId="1147" r:id="rId61" name="Control 123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466725</xdr:colOff>
                <xdr:row>50</xdr:row>
                <xdr:rowOff>228600</xdr:rowOff>
              </to>
            </anchor>
          </controlPr>
        </control>
      </mc:Choice>
      <mc:Fallback>
        <control shapeId="1147" r:id="rId61" name="Control 123"/>
      </mc:Fallback>
    </mc:AlternateContent>
    <mc:AlternateContent xmlns:mc="http://schemas.openxmlformats.org/markup-compatibility/2006">
      <mc:Choice Requires="x14">
        <control shapeId="1146" r:id="rId62" name="Control 122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6" r:id="rId62" name="Control 122"/>
      </mc:Fallback>
    </mc:AlternateContent>
    <mc:AlternateContent xmlns:mc="http://schemas.openxmlformats.org/markup-compatibility/2006">
      <mc:Choice Requires="x14">
        <control shapeId="1145" r:id="rId63" name="Control 121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5" r:id="rId63" name="Control 121"/>
      </mc:Fallback>
    </mc:AlternateContent>
    <mc:AlternateContent xmlns:mc="http://schemas.openxmlformats.org/markup-compatibility/2006">
      <mc:Choice Requires="x14">
        <control shapeId="1144" r:id="rId64" name="Control 120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466725</xdr:colOff>
                <xdr:row>49</xdr:row>
                <xdr:rowOff>228600</xdr:rowOff>
              </to>
            </anchor>
          </controlPr>
        </control>
      </mc:Choice>
      <mc:Fallback>
        <control shapeId="1144" r:id="rId64" name="Control 120"/>
      </mc:Fallback>
    </mc:AlternateContent>
    <mc:AlternateContent xmlns:mc="http://schemas.openxmlformats.org/markup-compatibility/2006">
      <mc:Choice Requires="x14">
        <control shapeId="1143" r:id="rId65" name="Control 119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3" r:id="rId65" name="Control 119"/>
      </mc:Fallback>
    </mc:AlternateContent>
    <mc:AlternateContent xmlns:mc="http://schemas.openxmlformats.org/markup-compatibility/2006">
      <mc:Choice Requires="x14">
        <control shapeId="1142" r:id="rId66" name="Control 118">
          <controlPr defaultSize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2" r:id="rId66" name="Control 118"/>
      </mc:Fallback>
    </mc:AlternateContent>
    <mc:AlternateContent xmlns:mc="http://schemas.openxmlformats.org/markup-compatibility/2006">
      <mc:Choice Requires="x14">
        <control shapeId="1141" r:id="rId67" name="Control 117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466725</xdr:colOff>
                <xdr:row>48</xdr:row>
                <xdr:rowOff>228600</xdr:rowOff>
              </to>
            </anchor>
          </controlPr>
        </control>
      </mc:Choice>
      <mc:Fallback>
        <control shapeId="1141" r:id="rId67" name="Control 117"/>
      </mc:Fallback>
    </mc:AlternateContent>
    <mc:AlternateContent xmlns:mc="http://schemas.openxmlformats.org/markup-compatibility/2006">
      <mc:Choice Requires="x14">
        <control shapeId="1140" r:id="rId68" name="Control 116">
          <controlPr defaultSize="0" r:id="rId26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0" r:id="rId68" name="Control 116"/>
      </mc:Fallback>
    </mc:AlternateContent>
    <mc:AlternateContent xmlns:mc="http://schemas.openxmlformats.org/markup-compatibility/2006">
      <mc:Choice Requires="x14">
        <control shapeId="1139" r:id="rId69" name="Control 115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39" r:id="rId69" name="Control 115"/>
      </mc:Fallback>
    </mc:AlternateContent>
    <mc:AlternateContent xmlns:mc="http://schemas.openxmlformats.org/markup-compatibility/2006">
      <mc:Choice Requires="x14">
        <control shapeId="1138" r:id="rId70" name="Control 114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466725</xdr:colOff>
                <xdr:row>47</xdr:row>
                <xdr:rowOff>228600</xdr:rowOff>
              </to>
            </anchor>
          </controlPr>
        </control>
      </mc:Choice>
      <mc:Fallback>
        <control shapeId="1138" r:id="rId70" name="Control 114"/>
      </mc:Fallback>
    </mc:AlternateContent>
    <mc:AlternateContent xmlns:mc="http://schemas.openxmlformats.org/markup-compatibility/2006">
      <mc:Choice Requires="x14">
        <control shapeId="1137" r:id="rId71" name="Control 113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7" r:id="rId71" name="Control 113"/>
      </mc:Fallback>
    </mc:AlternateContent>
    <mc:AlternateContent xmlns:mc="http://schemas.openxmlformats.org/markup-compatibility/2006">
      <mc:Choice Requires="x14">
        <control shapeId="1136" r:id="rId72" name="Control 112">
          <controlPr defaultSize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6" r:id="rId72" name="Control 112"/>
      </mc:Fallback>
    </mc:AlternateContent>
    <mc:AlternateContent xmlns:mc="http://schemas.openxmlformats.org/markup-compatibility/2006">
      <mc:Choice Requires="x14">
        <control shapeId="1135" r:id="rId73" name="Control 111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466725</xdr:colOff>
                <xdr:row>46</xdr:row>
                <xdr:rowOff>228600</xdr:rowOff>
              </to>
            </anchor>
          </controlPr>
        </control>
      </mc:Choice>
      <mc:Fallback>
        <control shapeId="1135" r:id="rId73" name="Control 111"/>
      </mc:Fallback>
    </mc:AlternateContent>
    <mc:AlternateContent xmlns:mc="http://schemas.openxmlformats.org/markup-compatibility/2006">
      <mc:Choice Requires="x14">
        <control shapeId="1134" r:id="rId74" name="Control 110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4" r:id="rId74" name="Control 110"/>
      </mc:Fallback>
    </mc:AlternateContent>
    <mc:AlternateContent xmlns:mc="http://schemas.openxmlformats.org/markup-compatibility/2006">
      <mc:Choice Requires="x14">
        <control shapeId="1133" r:id="rId75" name="Control 109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3" r:id="rId75" name="Control 109"/>
      </mc:Fallback>
    </mc:AlternateContent>
    <mc:AlternateContent xmlns:mc="http://schemas.openxmlformats.org/markup-compatibility/2006">
      <mc:Choice Requires="x14">
        <control shapeId="1132" r:id="rId76" name="Control 108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466725</xdr:colOff>
                <xdr:row>45</xdr:row>
                <xdr:rowOff>228600</xdr:rowOff>
              </to>
            </anchor>
          </controlPr>
        </control>
      </mc:Choice>
      <mc:Fallback>
        <control shapeId="1132" r:id="rId76" name="Control 108"/>
      </mc:Fallback>
    </mc:AlternateContent>
    <mc:AlternateContent xmlns:mc="http://schemas.openxmlformats.org/markup-compatibility/2006">
      <mc:Choice Requires="x14">
        <control shapeId="1131" r:id="rId77" name="Control 107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1" r:id="rId77" name="Control 107"/>
      </mc:Fallback>
    </mc:AlternateContent>
    <mc:AlternateContent xmlns:mc="http://schemas.openxmlformats.org/markup-compatibility/2006">
      <mc:Choice Requires="x14">
        <control shapeId="1130" r:id="rId78" name="Control 106">
          <controlPr defaultSize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0" r:id="rId78" name="Control 106"/>
      </mc:Fallback>
    </mc:AlternateContent>
    <mc:AlternateContent xmlns:mc="http://schemas.openxmlformats.org/markup-compatibility/2006">
      <mc:Choice Requires="x14">
        <control shapeId="1129" r:id="rId79" name="Control 105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466725</xdr:colOff>
                <xdr:row>44</xdr:row>
                <xdr:rowOff>228600</xdr:rowOff>
              </to>
            </anchor>
          </controlPr>
        </control>
      </mc:Choice>
      <mc:Fallback>
        <control shapeId="1129" r:id="rId79" name="Control 105"/>
      </mc:Fallback>
    </mc:AlternateContent>
    <mc:AlternateContent xmlns:mc="http://schemas.openxmlformats.org/markup-compatibility/2006">
      <mc:Choice Requires="x14">
        <control shapeId="1128" r:id="rId80" name="Control 104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8" r:id="rId80" name="Control 104"/>
      </mc:Fallback>
    </mc:AlternateContent>
    <mc:AlternateContent xmlns:mc="http://schemas.openxmlformats.org/markup-compatibility/2006">
      <mc:Choice Requires="x14">
        <control shapeId="1127" r:id="rId81" name="Control 103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7" r:id="rId81" name="Control 103"/>
      </mc:Fallback>
    </mc:AlternateContent>
    <mc:AlternateContent xmlns:mc="http://schemas.openxmlformats.org/markup-compatibility/2006">
      <mc:Choice Requires="x14">
        <control shapeId="1126" r:id="rId82" name="Control 102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466725</xdr:colOff>
                <xdr:row>43</xdr:row>
                <xdr:rowOff>228600</xdr:rowOff>
              </to>
            </anchor>
          </controlPr>
        </control>
      </mc:Choice>
      <mc:Fallback>
        <control shapeId="1126" r:id="rId82" name="Control 102"/>
      </mc:Fallback>
    </mc:AlternateContent>
    <mc:AlternateContent xmlns:mc="http://schemas.openxmlformats.org/markup-compatibility/2006">
      <mc:Choice Requires="x14">
        <control shapeId="1125" r:id="rId83" name="Control 101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25" r:id="rId83" name="Control 101"/>
      </mc:Fallback>
    </mc:AlternateContent>
    <mc:AlternateContent xmlns:mc="http://schemas.openxmlformats.org/markup-compatibility/2006">
      <mc:Choice Requires="x14">
        <control shapeId="1124" r:id="rId84" name="Control 100">
          <controlPr defaultSize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24" r:id="rId84" name="Control 100"/>
      </mc:Fallback>
    </mc:AlternateContent>
    <mc:AlternateContent xmlns:mc="http://schemas.openxmlformats.org/markup-compatibility/2006">
      <mc:Choice Requires="x14">
        <control shapeId="1123" r:id="rId85" name="Control 99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466725</xdr:colOff>
                <xdr:row>43</xdr:row>
                <xdr:rowOff>0</xdr:rowOff>
              </to>
            </anchor>
          </controlPr>
        </control>
      </mc:Choice>
      <mc:Fallback>
        <control shapeId="1123" r:id="rId85" name="Control 99"/>
      </mc:Fallback>
    </mc:AlternateContent>
    <mc:AlternateContent xmlns:mc="http://schemas.openxmlformats.org/markup-compatibility/2006">
      <mc:Choice Requires="x14">
        <control shapeId="1122" r:id="rId86" name="Control 98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122" r:id="rId86" name="Control 98"/>
      </mc:Fallback>
    </mc:AlternateContent>
    <mc:AlternateContent xmlns:mc="http://schemas.openxmlformats.org/markup-compatibility/2006">
      <mc:Choice Requires="x14">
        <control shapeId="1121" r:id="rId87" name="Control 97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121" r:id="rId87" name="Control 97"/>
      </mc:Fallback>
    </mc:AlternateContent>
    <mc:AlternateContent xmlns:mc="http://schemas.openxmlformats.org/markup-compatibility/2006">
      <mc:Choice Requires="x14">
        <control shapeId="1120" r:id="rId88" name="Control 96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466725</xdr:colOff>
                <xdr:row>42</xdr:row>
                <xdr:rowOff>0</xdr:rowOff>
              </to>
            </anchor>
          </controlPr>
        </control>
      </mc:Choice>
      <mc:Fallback>
        <control shapeId="1120" r:id="rId88" name="Control 96"/>
      </mc:Fallback>
    </mc:AlternateContent>
    <mc:AlternateContent xmlns:mc="http://schemas.openxmlformats.org/markup-compatibility/2006">
      <mc:Choice Requires="x14">
        <control shapeId="1119" r:id="rId89" name="Control 95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119" r:id="rId89" name="Control 95"/>
      </mc:Fallback>
    </mc:AlternateContent>
    <mc:AlternateContent xmlns:mc="http://schemas.openxmlformats.org/markup-compatibility/2006">
      <mc:Choice Requires="x14">
        <control shapeId="1118" r:id="rId90" name="Control 94">
          <controlPr defaultSize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118" r:id="rId90" name="Control 94"/>
      </mc:Fallback>
    </mc:AlternateContent>
    <mc:AlternateContent xmlns:mc="http://schemas.openxmlformats.org/markup-compatibility/2006">
      <mc:Choice Requires="x14">
        <control shapeId="1117" r:id="rId91" name="Control 93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466725</xdr:colOff>
                <xdr:row>40</xdr:row>
                <xdr:rowOff>228600</xdr:rowOff>
              </to>
            </anchor>
          </controlPr>
        </control>
      </mc:Choice>
      <mc:Fallback>
        <control shapeId="1117" r:id="rId91" name="Control 93"/>
      </mc:Fallback>
    </mc:AlternateContent>
    <mc:AlternateContent xmlns:mc="http://schemas.openxmlformats.org/markup-compatibility/2006">
      <mc:Choice Requires="x14">
        <control shapeId="1116" r:id="rId92" name="Control 92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16" r:id="rId92" name="Control 92"/>
      </mc:Fallback>
    </mc:AlternateContent>
    <mc:AlternateContent xmlns:mc="http://schemas.openxmlformats.org/markup-compatibility/2006">
      <mc:Choice Requires="x14">
        <control shapeId="1115" r:id="rId93" name="Control 91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15" r:id="rId93" name="Control 91"/>
      </mc:Fallback>
    </mc:AlternateContent>
    <mc:AlternateContent xmlns:mc="http://schemas.openxmlformats.org/markup-compatibility/2006">
      <mc:Choice Requires="x14">
        <control shapeId="1114" r:id="rId94" name="Control 90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466725</xdr:colOff>
                <xdr:row>37</xdr:row>
                <xdr:rowOff>228600</xdr:rowOff>
              </to>
            </anchor>
          </controlPr>
        </control>
      </mc:Choice>
      <mc:Fallback>
        <control shapeId="1114" r:id="rId94" name="Control 90"/>
      </mc:Fallback>
    </mc:AlternateContent>
    <mc:AlternateContent xmlns:mc="http://schemas.openxmlformats.org/markup-compatibility/2006">
      <mc:Choice Requires="x14">
        <control shapeId="1113" r:id="rId95" name="Control 89">
          <controlPr defaultSize="0" r:id="rId26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3" r:id="rId95" name="Control 89"/>
      </mc:Fallback>
    </mc:AlternateContent>
    <mc:AlternateContent xmlns:mc="http://schemas.openxmlformats.org/markup-compatibility/2006">
      <mc:Choice Requires="x14">
        <control shapeId="1112" r:id="rId96" name="Control 88">
          <controlPr defaultSize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2" r:id="rId96" name="Control 88"/>
      </mc:Fallback>
    </mc:AlternateContent>
    <mc:AlternateContent xmlns:mc="http://schemas.openxmlformats.org/markup-compatibility/2006">
      <mc:Choice Requires="x14">
        <control shapeId="1111" r:id="rId97" name="Control 87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466725</xdr:colOff>
                <xdr:row>36</xdr:row>
                <xdr:rowOff>228600</xdr:rowOff>
              </to>
            </anchor>
          </controlPr>
        </control>
      </mc:Choice>
      <mc:Fallback>
        <control shapeId="1111" r:id="rId97" name="Control 87"/>
      </mc:Fallback>
    </mc:AlternateContent>
    <mc:AlternateContent xmlns:mc="http://schemas.openxmlformats.org/markup-compatibility/2006">
      <mc:Choice Requires="x14">
        <control shapeId="1110" r:id="rId98" name="Control 86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0" r:id="rId98" name="Control 86"/>
      </mc:Fallback>
    </mc:AlternateContent>
    <mc:AlternateContent xmlns:mc="http://schemas.openxmlformats.org/markup-compatibility/2006">
      <mc:Choice Requires="x14">
        <control shapeId="1109" r:id="rId99" name="Control 85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09" r:id="rId99" name="Control 85"/>
      </mc:Fallback>
    </mc:AlternateContent>
    <mc:AlternateContent xmlns:mc="http://schemas.openxmlformats.org/markup-compatibility/2006">
      <mc:Choice Requires="x14">
        <control shapeId="1108" r:id="rId100" name="Control 84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466725</xdr:colOff>
                <xdr:row>35</xdr:row>
                <xdr:rowOff>228600</xdr:rowOff>
              </to>
            </anchor>
          </controlPr>
        </control>
      </mc:Choice>
      <mc:Fallback>
        <control shapeId="1108" r:id="rId100" name="Control 84"/>
      </mc:Fallback>
    </mc:AlternateContent>
    <mc:AlternateContent xmlns:mc="http://schemas.openxmlformats.org/markup-compatibility/2006">
      <mc:Choice Requires="x14">
        <control shapeId="1107" r:id="rId101" name="Control 83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7" r:id="rId101" name="Control 83"/>
      </mc:Fallback>
    </mc:AlternateContent>
    <mc:AlternateContent xmlns:mc="http://schemas.openxmlformats.org/markup-compatibility/2006">
      <mc:Choice Requires="x14">
        <control shapeId="1106" r:id="rId102" name="Control 82">
          <controlPr defaultSize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6" r:id="rId102" name="Control 82"/>
      </mc:Fallback>
    </mc:AlternateContent>
    <mc:AlternateContent xmlns:mc="http://schemas.openxmlformats.org/markup-compatibility/2006">
      <mc:Choice Requires="x14">
        <control shapeId="1105" r:id="rId103" name="Control 81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466725</xdr:colOff>
                <xdr:row>34</xdr:row>
                <xdr:rowOff>228600</xdr:rowOff>
              </to>
            </anchor>
          </controlPr>
        </control>
      </mc:Choice>
      <mc:Fallback>
        <control shapeId="1105" r:id="rId103" name="Control 81"/>
      </mc:Fallback>
    </mc:AlternateContent>
    <mc:AlternateContent xmlns:mc="http://schemas.openxmlformats.org/markup-compatibility/2006">
      <mc:Choice Requires="x14">
        <control shapeId="1104" r:id="rId104" name="Control 80">
          <controlPr defaultSize="0" r:id="rId26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4" r:id="rId104" name="Control 80"/>
      </mc:Fallback>
    </mc:AlternateContent>
    <mc:AlternateContent xmlns:mc="http://schemas.openxmlformats.org/markup-compatibility/2006">
      <mc:Choice Requires="x14">
        <control shapeId="1103" r:id="rId105" name="Control 79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3" r:id="rId105" name="Control 79"/>
      </mc:Fallback>
    </mc:AlternateContent>
    <mc:AlternateContent xmlns:mc="http://schemas.openxmlformats.org/markup-compatibility/2006">
      <mc:Choice Requires="x14">
        <control shapeId="1102" r:id="rId106" name="Control 78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466725</xdr:colOff>
                <xdr:row>33</xdr:row>
                <xdr:rowOff>228600</xdr:rowOff>
              </to>
            </anchor>
          </controlPr>
        </control>
      </mc:Choice>
      <mc:Fallback>
        <control shapeId="1102" r:id="rId106" name="Control 78"/>
      </mc:Fallback>
    </mc:AlternateContent>
    <mc:AlternateContent xmlns:mc="http://schemas.openxmlformats.org/markup-compatibility/2006">
      <mc:Choice Requires="x14">
        <control shapeId="1101" r:id="rId107" name="Control 77">
          <controlPr defaultSize="0" r:id="rId26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1" r:id="rId107" name="Control 77"/>
      </mc:Fallback>
    </mc:AlternateContent>
    <mc:AlternateContent xmlns:mc="http://schemas.openxmlformats.org/markup-compatibility/2006">
      <mc:Choice Requires="x14">
        <control shapeId="1100" r:id="rId108" name="Control 76">
          <controlPr defaultSize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0" r:id="rId108" name="Control 76"/>
      </mc:Fallback>
    </mc:AlternateContent>
    <mc:AlternateContent xmlns:mc="http://schemas.openxmlformats.org/markup-compatibility/2006">
      <mc:Choice Requires="x14">
        <control shapeId="1099" r:id="rId109" name="Control 75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466725</xdr:colOff>
                <xdr:row>32</xdr:row>
                <xdr:rowOff>228600</xdr:rowOff>
              </to>
            </anchor>
          </controlPr>
        </control>
      </mc:Choice>
      <mc:Fallback>
        <control shapeId="1099" r:id="rId109" name="Control 75"/>
      </mc:Fallback>
    </mc:AlternateContent>
    <mc:AlternateContent xmlns:mc="http://schemas.openxmlformats.org/markup-compatibility/2006">
      <mc:Choice Requires="x14">
        <control shapeId="1098" r:id="rId110" name="Control 74">
          <controlPr defaultSize="0" r:id="rId26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8" r:id="rId110" name="Control 74"/>
      </mc:Fallback>
    </mc:AlternateContent>
    <mc:AlternateContent xmlns:mc="http://schemas.openxmlformats.org/markup-compatibility/2006">
      <mc:Choice Requires="x14">
        <control shapeId="1097" r:id="rId111" name="Control 73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7" r:id="rId111" name="Control 73"/>
      </mc:Fallback>
    </mc:AlternateContent>
    <mc:AlternateContent xmlns:mc="http://schemas.openxmlformats.org/markup-compatibility/2006">
      <mc:Choice Requires="x14">
        <control shapeId="1096" r:id="rId112" name="Control 72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466725</xdr:colOff>
                <xdr:row>31</xdr:row>
                <xdr:rowOff>228600</xdr:rowOff>
              </to>
            </anchor>
          </controlPr>
        </control>
      </mc:Choice>
      <mc:Fallback>
        <control shapeId="1096" r:id="rId112" name="Control 72"/>
      </mc:Fallback>
    </mc:AlternateContent>
    <mc:AlternateContent xmlns:mc="http://schemas.openxmlformats.org/markup-compatibility/2006">
      <mc:Choice Requires="x14">
        <control shapeId="1095" r:id="rId113" name="Control 71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5" r:id="rId113" name="Control 71"/>
      </mc:Fallback>
    </mc:AlternateContent>
    <mc:AlternateContent xmlns:mc="http://schemas.openxmlformats.org/markup-compatibility/2006">
      <mc:Choice Requires="x14">
        <control shapeId="1094" r:id="rId114" name="Control 70">
          <controlPr defaultSize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4" r:id="rId114" name="Control 70"/>
      </mc:Fallback>
    </mc:AlternateContent>
    <mc:AlternateContent xmlns:mc="http://schemas.openxmlformats.org/markup-compatibility/2006">
      <mc:Choice Requires="x14">
        <control shapeId="1093" r:id="rId115" name="Control 69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466725</xdr:colOff>
                <xdr:row>30</xdr:row>
                <xdr:rowOff>228600</xdr:rowOff>
              </to>
            </anchor>
          </controlPr>
        </control>
      </mc:Choice>
      <mc:Fallback>
        <control shapeId="1093" r:id="rId115" name="Control 69"/>
      </mc:Fallback>
    </mc:AlternateContent>
    <mc:AlternateContent xmlns:mc="http://schemas.openxmlformats.org/markup-compatibility/2006">
      <mc:Choice Requires="x14">
        <control shapeId="1092" r:id="rId116" name="Control 68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2" r:id="rId116" name="Control 68"/>
      </mc:Fallback>
    </mc:AlternateContent>
    <mc:AlternateContent xmlns:mc="http://schemas.openxmlformats.org/markup-compatibility/2006">
      <mc:Choice Requires="x14">
        <control shapeId="1091" r:id="rId117" name="Control 67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1" r:id="rId117" name="Control 67"/>
      </mc:Fallback>
    </mc:AlternateContent>
    <mc:AlternateContent xmlns:mc="http://schemas.openxmlformats.org/markup-compatibility/2006">
      <mc:Choice Requires="x14">
        <control shapeId="1090" r:id="rId118" name="Control 66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466725</xdr:colOff>
                <xdr:row>29</xdr:row>
                <xdr:rowOff>228600</xdr:rowOff>
              </to>
            </anchor>
          </controlPr>
        </control>
      </mc:Choice>
      <mc:Fallback>
        <control shapeId="1090" r:id="rId118" name="Control 66"/>
      </mc:Fallback>
    </mc:AlternateContent>
    <mc:AlternateContent xmlns:mc="http://schemas.openxmlformats.org/markup-compatibility/2006">
      <mc:Choice Requires="x14">
        <control shapeId="1089" r:id="rId119" name="Control 65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9" r:id="rId119" name="Control 65"/>
      </mc:Fallback>
    </mc:AlternateContent>
    <mc:AlternateContent xmlns:mc="http://schemas.openxmlformats.org/markup-compatibility/2006">
      <mc:Choice Requires="x14">
        <control shapeId="1088" r:id="rId120" name="Control 64">
          <controlPr defaultSize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8" r:id="rId120" name="Control 64"/>
      </mc:Fallback>
    </mc:AlternateContent>
    <mc:AlternateContent xmlns:mc="http://schemas.openxmlformats.org/markup-compatibility/2006">
      <mc:Choice Requires="x14">
        <control shapeId="1087" r:id="rId121" name="Control 63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466725</xdr:colOff>
                <xdr:row>28</xdr:row>
                <xdr:rowOff>228600</xdr:rowOff>
              </to>
            </anchor>
          </controlPr>
        </control>
      </mc:Choice>
      <mc:Fallback>
        <control shapeId="1087" r:id="rId121" name="Control 63"/>
      </mc:Fallback>
    </mc:AlternateContent>
    <mc:AlternateContent xmlns:mc="http://schemas.openxmlformats.org/markup-compatibility/2006">
      <mc:Choice Requires="x14">
        <control shapeId="1086" r:id="rId122" name="Control 62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6" r:id="rId122" name="Control 62"/>
      </mc:Fallback>
    </mc:AlternateContent>
    <mc:AlternateContent xmlns:mc="http://schemas.openxmlformats.org/markup-compatibility/2006">
      <mc:Choice Requires="x14">
        <control shapeId="1085" r:id="rId123" name="Control 61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5" r:id="rId123" name="Control 61"/>
      </mc:Fallback>
    </mc:AlternateContent>
    <mc:AlternateContent xmlns:mc="http://schemas.openxmlformats.org/markup-compatibility/2006">
      <mc:Choice Requires="x14">
        <control shapeId="1084" r:id="rId124" name="Control 60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466725</xdr:colOff>
                <xdr:row>27</xdr:row>
                <xdr:rowOff>228600</xdr:rowOff>
              </to>
            </anchor>
          </controlPr>
        </control>
      </mc:Choice>
      <mc:Fallback>
        <control shapeId="1084" r:id="rId124" name="Control 60"/>
      </mc:Fallback>
    </mc:AlternateContent>
    <mc:AlternateContent xmlns:mc="http://schemas.openxmlformats.org/markup-compatibility/2006">
      <mc:Choice Requires="x14">
        <control shapeId="1083" r:id="rId125" name="Control 59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3" r:id="rId125" name="Control 59"/>
      </mc:Fallback>
    </mc:AlternateContent>
    <mc:AlternateContent xmlns:mc="http://schemas.openxmlformats.org/markup-compatibility/2006">
      <mc:Choice Requires="x14">
        <control shapeId="1082" r:id="rId126" name="Control 58">
          <controlPr defaultSize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2" r:id="rId126" name="Control 58"/>
      </mc:Fallback>
    </mc:AlternateContent>
    <mc:AlternateContent xmlns:mc="http://schemas.openxmlformats.org/markup-compatibility/2006">
      <mc:Choice Requires="x14">
        <control shapeId="1081" r:id="rId127" name="Control 57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466725</xdr:colOff>
                <xdr:row>26</xdr:row>
                <xdr:rowOff>228600</xdr:rowOff>
              </to>
            </anchor>
          </controlPr>
        </control>
      </mc:Choice>
      <mc:Fallback>
        <control shapeId="1081" r:id="rId127" name="Control 57"/>
      </mc:Fallback>
    </mc:AlternateContent>
    <mc:AlternateContent xmlns:mc="http://schemas.openxmlformats.org/markup-compatibility/2006">
      <mc:Choice Requires="x14">
        <control shapeId="1080" r:id="rId128" name="Control 56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0" r:id="rId128" name="Control 56"/>
      </mc:Fallback>
    </mc:AlternateContent>
    <mc:AlternateContent xmlns:mc="http://schemas.openxmlformats.org/markup-compatibility/2006">
      <mc:Choice Requires="x14">
        <control shapeId="1079" r:id="rId129" name="Control 55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9" r:id="rId129" name="Control 55"/>
      </mc:Fallback>
    </mc:AlternateContent>
    <mc:AlternateContent xmlns:mc="http://schemas.openxmlformats.org/markup-compatibility/2006">
      <mc:Choice Requires="x14">
        <control shapeId="1078" r:id="rId130" name="Control 54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466725</xdr:colOff>
                <xdr:row>25</xdr:row>
                <xdr:rowOff>228600</xdr:rowOff>
              </to>
            </anchor>
          </controlPr>
        </control>
      </mc:Choice>
      <mc:Fallback>
        <control shapeId="1078" r:id="rId130" name="Control 54"/>
      </mc:Fallback>
    </mc:AlternateContent>
    <mc:AlternateContent xmlns:mc="http://schemas.openxmlformats.org/markup-compatibility/2006">
      <mc:Choice Requires="x14">
        <control shapeId="1077" r:id="rId131" name="Control 53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7" r:id="rId131" name="Control 53"/>
      </mc:Fallback>
    </mc:AlternateContent>
    <mc:AlternateContent xmlns:mc="http://schemas.openxmlformats.org/markup-compatibility/2006">
      <mc:Choice Requires="x14">
        <control shapeId="1076" r:id="rId132" name="Control 52">
          <controlPr defaultSize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6" r:id="rId132" name="Control 52"/>
      </mc:Fallback>
    </mc:AlternateContent>
    <mc:AlternateContent xmlns:mc="http://schemas.openxmlformats.org/markup-compatibility/2006">
      <mc:Choice Requires="x14">
        <control shapeId="1075" r:id="rId133" name="Control 51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466725</xdr:colOff>
                <xdr:row>24</xdr:row>
                <xdr:rowOff>228600</xdr:rowOff>
              </to>
            </anchor>
          </controlPr>
        </control>
      </mc:Choice>
      <mc:Fallback>
        <control shapeId="1075" r:id="rId133" name="Control 51"/>
      </mc:Fallback>
    </mc:AlternateContent>
    <mc:AlternateContent xmlns:mc="http://schemas.openxmlformats.org/markup-compatibility/2006">
      <mc:Choice Requires="x14">
        <control shapeId="1074" r:id="rId134" name="Control 50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4" r:id="rId134" name="Control 50"/>
      </mc:Fallback>
    </mc:AlternateContent>
    <mc:AlternateContent xmlns:mc="http://schemas.openxmlformats.org/markup-compatibility/2006">
      <mc:Choice Requires="x14">
        <control shapeId="1073" r:id="rId135" name="Control 49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3" r:id="rId135" name="Control 49"/>
      </mc:Fallback>
    </mc:AlternateContent>
    <mc:AlternateContent xmlns:mc="http://schemas.openxmlformats.org/markup-compatibility/2006">
      <mc:Choice Requires="x14">
        <control shapeId="1072" r:id="rId136" name="Control 48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466725</xdr:colOff>
                <xdr:row>23</xdr:row>
                <xdr:rowOff>228600</xdr:rowOff>
              </to>
            </anchor>
          </controlPr>
        </control>
      </mc:Choice>
      <mc:Fallback>
        <control shapeId="1072" r:id="rId136" name="Control 48"/>
      </mc:Fallback>
    </mc:AlternateContent>
    <mc:AlternateContent xmlns:mc="http://schemas.openxmlformats.org/markup-compatibility/2006">
      <mc:Choice Requires="x14">
        <control shapeId="1071" r:id="rId137" name="Control 47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1" r:id="rId137" name="Control 47"/>
      </mc:Fallback>
    </mc:AlternateContent>
    <mc:AlternateContent xmlns:mc="http://schemas.openxmlformats.org/markup-compatibility/2006">
      <mc:Choice Requires="x14">
        <control shapeId="1070" r:id="rId138" name="Control 46">
          <controlPr defaultSize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0" r:id="rId138" name="Control 46"/>
      </mc:Fallback>
    </mc:AlternateContent>
    <mc:AlternateContent xmlns:mc="http://schemas.openxmlformats.org/markup-compatibility/2006">
      <mc:Choice Requires="x14">
        <control shapeId="1069" r:id="rId139" name="Control 45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466725</xdr:colOff>
                <xdr:row>22</xdr:row>
                <xdr:rowOff>228600</xdr:rowOff>
              </to>
            </anchor>
          </controlPr>
        </control>
      </mc:Choice>
      <mc:Fallback>
        <control shapeId="1069" r:id="rId139" name="Control 45"/>
      </mc:Fallback>
    </mc:AlternateContent>
    <mc:AlternateContent xmlns:mc="http://schemas.openxmlformats.org/markup-compatibility/2006">
      <mc:Choice Requires="x14">
        <control shapeId="1068" r:id="rId140" name="Control 44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8" r:id="rId140" name="Control 44"/>
      </mc:Fallback>
    </mc:AlternateContent>
    <mc:AlternateContent xmlns:mc="http://schemas.openxmlformats.org/markup-compatibility/2006">
      <mc:Choice Requires="x14">
        <control shapeId="1067" r:id="rId141" name="Control 43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7" r:id="rId141" name="Control 43"/>
      </mc:Fallback>
    </mc:AlternateContent>
    <mc:AlternateContent xmlns:mc="http://schemas.openxmlformats.org/markup-compatibility/2006">
      <mc:Choice Requires="x14">
        <control shapeId="1066" r:id="rId142" name="Control 42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466725</xdr:colOff>
                <xdr:row>21</xdr:row>
                <xdr:rowOff>228600</xdr:rowOff>
              </to>
            </anchor>
          </controlPr>
        </control>
      </mc:Choice>
      <mc:Fallback>
        <control shapeId="1066" r:id="rId142" name="Control 42"/>
      </mc:Fallback>
    </mc:AlternateContent>
    <mc:AlternateContent xmlns:mc="http://schemas.openxmlformats.org/markup-compatibility/2006">
      <mc:Choice Requires="x14">
        <control shapeId="1065" r:id="rId143" name="Control 41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5" r:id="rId143" name="Control 41"/>
      </mc:Fallback>
    </mc:AlternateContent>
    <mc:AlternateContent xmlns:mc="http://schemas.openxmlformats.org/markup-compatibility/2006">
      <mc:Choice Requires="x14">
        <control shapeId="1064" r:id="rId144" name="Control 40">
          <controlPr defaultSize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4" r:id="rId144" name="Control 40"/>
      </mc:Fallback>
    </mc:AlternateContent>
    <mc:AlternateContent xmlns:mc="http://schemas.openxmlformats.org/markup-compatibility/2006">
      <mc:Choice Requires="x14">
        <control shapeId="1063" r:id="rId145" name="Control 39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466725</xdr:colOff>
                <xdr:row>20</xdr:row>
                <xdr:rowOff>228600</xdr:rowOff>
              </to>
            </anchor>
          </controlPr>
        </control>
      </mc:Choice>
      <mc:Fallback>
        <control shapeId="1063" r:id="rId145" name="Control 39"/>
      </mc:Fallback>
    </mc:AlternateContent>
    <mc:AlternateContent xmlns:mc="http://schemas.openxmlformats.org/markup-compatibility/2006">
      <mc:Choice Requires="x14">
        <control shapeId="1062" r:id="rId146" name="Control 38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2" r:id="rId146" name="Control 38"/>
      </mc:Fallback>
    </mc:AlternateContent>
    <mc:AlternateContent xmlns:mc="http://schemas.openxmlformats.org/markup-compatibility/2006">
      <mc:Choice Requires="x14">
        <control shapeId="1061" r:id="rId147" name="Control 37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1" r:id="rId147" name="Control 37"/>
      </mc:Fallback>
    </mc:AlternateContent>
    <mc:AlternateContent xmlns:mc="http://schemas.openxmlformats.org/markup-compatibility/2006">
      <mc:Choice Requires="x14">
        <control shapeId="1060" r:id="rId148" name="Control 36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466725</xdr:colOff>
                <xdr:row>19</xdr:row>
                <xdr:rowOff>228600</xdr:rowOff>
              </to>
            </anchor>
          </controlPr>
        </control>
      </mc:Choice>
      <mc:Fallback>
        <control shapeId="1060" r:id="rId148" name="Control 36"/>
      </mc:Fallback>
    </mc:AlternateContent>
    <mc:AlternateContent xmlns:mc="http://schemas.openxmlformats.org/markup-compatibility/2006">
      <mc:Choice Requires="x14">
        <control shapeId="1059" r:id="rId149" name="Control 35">
          <controlPr defaultSize="0" r:id="rId26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9" r:id="rId149" name="Control 35"/>
      </mc:Fallback>
    </mc:AlternateContent>
    <mc:AlternateContent xmlns:mc="http://schemas.openxmlformats.org/markup-compatibility/2006">
      <mc:Choice Requires="x14">
        <control shapeId="1058" r:id="rId150" name="Control 34">
          <controlPr defaultSize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8" r:id="rId150" name="Control 34"/>
      </mc:Fallback>
    </mc:AlternateContent>
    <mc:AlternateContent xmlns:mc="http://schemas.openxmlformats.org/markup-compatibility/2006">
      <mc:Choice Requires="x14">
        <control shapeId="1057" r:id="rId151" name="Control 33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466725</xdr:colOff>
                <xdr:row>18</xdr:row>
                <xdr:rowOff>228600</xdr:rowOff>
              </to>
            </anchor>
          </controlPr>
        </control>
      </mc:Choice>
      <mc:Fallback>
        <control shapeId="1057" r:id="rId151" name="Control 33"/>
      </mc:Fallback>
    </mc:AlternateContent>
    <mc:AlternateContent xmlns:mc="http://schemas.openxmlformats.org/markup-compatibility/2006">
      <mc:Choice Requires="x14">
        <control shapeId="1056" r:id="rId152" name="Control 32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6" r:id="rId152" name="Control 32"/>
      </mc:Fallback>
    </mc:AlternateContent>
    <mc:AlternateContent xmlns:mc="http://schemas.openxmlformats.org/markup-compatibility/2006">
      <mc:Choice Requires="x14">
        <control shapeId="1055" r:id="rId153" name="Control 31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5" r:id="rId153" name="Control 31"/>
      </mc:Fallback>
    </mc:AlternateContent>
    <mc:AlternateContent xmlns:mc="http://schemas.openxmlformats.org/markup-compatibility/2006">
      <mc:Choice Requires="x14">
        <control shapeId="1054" r:id="rId154" name="Control 30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466725</xdr:colOff>
                <xdr:row>17</xdr:row>
                <xdr:rowOff>228600</xdr:rowOff>
              </to>
            </anchor>
          </controlPr>
        </control>
      </mc:Choice>
      <mc:Fallback>
        <control shapeId="1054" r:id="rId154" name="Control 30"/>
      </mc:Fallback>
    </mc:AlternateContent>
    <mc:AlternateContent xmlns:mc="http://schemas.openxmlformats.org/markup-compatibility/2006">
      <mc:Choice Requires="x14">
        <control shapeId="1053" r:id="rId155" name="Control 29">
          <controlPr defaultSize="0" r:id="rId26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3" r:id="rId155" name="Control 29"/>
      </mc:Fallback>
    </mc:AlternateContent>
    <mc:AlternateContent xmlns:mc="http://schemas.openxmlformats.org/markup-compatibility/2006">
      <mc:Choice Requires="x14">
        <control shapeId="1052" r:id="rId156" name="Control 28">
          <controlPr defaultSize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2" r:id="rId156" name="Control 28"/>
      </mc:Fallback>
    </mc:AlternateContent>
    <mc:AlternateContent xmlns:mc="http://schemas.openxmlformats.org/markup-compatibility/2006">
      <mc:Choice Requires="x14">
        <control shapeId="1051" r:id="rId157" name="Control 27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466725</xdr:colOff>
                <xdr:row>16</xdr:row>
                <xdr:rowOff>228600</xdr:rowOff>
              </to>
            </anchor>
          </controlPr>
        </control>
      </mc:Choice>
      <mc:Fallback>
        <control shapeId="1051" r:id="rId157" name="Control 27"/>
      </mc:Fallback>
    </mc:AlternateContent>
    <mc:AlternateContent xmlns:mc="http://schemas.openxmlformats.org/markup-compatibility/2006">
      <mc:Choice Requires="x14">
        <control shapeId="1050" r:id="rId158" name="Control 26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0" r:id="rId158" name="Control 26"/>
      </mc:Fallback>
    </mc:AlternateContent>
    <mc:AlternateContent xmlns:mc="http://schemas.openxmlformats.org/markup-compatibility/2006">
      <mc:Choice Requires="x14">
        <control shapeId="1049" r:id="rId159" name="Control 25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49" r:id="rId159" name="Control 25"/>
      </mc:Fallback>
    </mc:AlternateContent>
    <mc:AlternateContent xmlns:mc="http://schemas.openxmlformats.org/markup-compatibility/2006">
      <mc:Choice Requires="x14">
        <control shapeId="1048" r:id="rId160" name="Control 24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466725</xdr:colOff>
                <xdr:row>15</xdr:row>
                <xdr:rowOff>228600</xdr:rowOff>
              </to>
            </anchor>
          </controlPr>
        </control>
      </mc:Choice>
      <mc:Fallback>
        <control shapeId="1048" r:id="rId160" name="Control 24"/>
      </mc:Fallback>
    </mc:AlternateContent>
    <mc:AlternateContent xmlns:mc="http://schemas.openxmlformats.org/markup-compatibility/2006">
      <mc:Choice Requires="x14">
        <control shapeId="1047" r:id="rId161" name="Control 23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7" r:id="rId161" name="Control 23"/>
      </mc:Fallback>
    </mc:AlternateContent>
    <mc:AlternateContent xmlns:mc="http://schemas.openxmlformats.org/markup-compatibility/2006">
      <mc:Choice Requires="x14">
        <control shapeId="1046" r:id="rId162" name="Control 22">
          <controlPr defaultSize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6" r:id="rId162" name="Control 22"/>
      </mc:Fallback>
    </mc:AlternateContent>
    <mc:AlternateContent xmlns:mc="http://schemas.openxmlformats.org/markup-compatibility/2006">
      <mc:Choice Requires="x14">
        <control shapeId="1045" r:id="rId163" name="Control 21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466725</xdr:colOff>
                <xdr:row>14</xdr:row>
                <xdr:rowOff>228600</xdr:rowOff>
              </to>
            </anchor>
          </controlPr>
        </control>
      </mc:Choice>
      <mc:Fallback>
        <control shapeId="1045" r:id="rId163" name="Control 21"/>
      </mc:Fallback>
    </mc:AlternateContent>
    <mc:AlternateContent xmlns:mc="http://schemas.openxmlformats.org/markup-compatibility/2006">
      <mc:Choice Requires="x14">
        <control shapeId="1044" r:id="rId164" name="Control 20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4" r:id="rId164" name="Control 20"/>
      </mc:Fallback>
    </mc:AlternateContent>
    <mc:AlternateContent xmlns:mc="http://schemas.openxmlformats.org/markup-compatibility/2006">
      <mc:Choice Requires="x14">
        <control shapeId="1043" r:id="rId165" name="Control 19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3" r:id="rId165" name="Control 19"/>
      </mc:Fallback>
    </mc:AlternateContent>
    <mc:AlternateContent xmlns:mc="http://schemas.openxmlformats.org/markup-compatibility/2006">
      <mc:Choice Requires="x14">
        <control shapeId="1042" r:id="rId166" name="Control 18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466725</xdr:colOff>
                <xdr:row>13</xdr:row>
                <xdr:rowOff>228600</xdr:rowOff>
              </to>
            </anchor>
          </controlPr>
        </control>
      </mc:Choice>
      <mc:Fallback>
        <control shapeId="1042" r:id="rId166" name="Control 18"/>
      </mc:Fallback>
    </mc:AlternateContent>
    <mc:AlternateContent xmlns:mc="http://schemas.openxmlformats.org/markup-compatibility/2006">
      <mc:Choice Requires="x14">
        <control shapeId="1041" r:id="rId167" name="Control 17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1" r:id="rId167" name="Control 17"/>
      </mc:Fallback>
    </mc:AlternateContent>
    <mc:AlternateContent xmlns:mc="http://schemas.openxmlformats.org/markup-compatibility/2006">
      <mc:Choice Requires="x14">
        <control shapeId="1040" r:id="rId168" name="Control 16">
          <controlPr defaultSize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0" r:id="rId168" name="Control 16"/>
      </mc:Fallback>
    </mc:AlternateContent>
    <mc:AlternateContent xmlns:mc="http://schemas.openxmlformats.org/markup-compatibility/2006">
      <mc:Choice Requires="x14">
        <control shapeId="1039" r:id="rId169" name="Control 15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466725</xdr:colOff>
                <xdr:row>12</xdr:row>
                <xdr:rowOff>228600</xdr:rowOff>
              </to>
            </anchor>
          </controlPr>
        </control>
      </mc:Choice>
      <mc:Fallback>
        <control shapeId="1039" r:id="rId169" name="Control 15"/>
      </mc:Fallback>
    </mc:AlternateContent>
    <mc:AlternateContent xmlns:mc="http://schemas.openxmlformats.org/markup-compatibility/2006">
      <mc:Choice Requires="x14">
        <control shapeId="1038" r:id="rId170" name="Control 14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8" r:id="rId170" name="Control 14"/>
      </mc:Fallback>
    </mc:AlternateContent>
    <mc:AlternateContent xmlns:mc="http://schemas.openxmlformats.org/markup-compatibility/2006">
      <mc:Choice Requires="x14">
        <control shapeId="1037" r:id="rId171" name="Control 13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7" r:id="rId171" name="Control 13"/>
      </mc:Fallback>
    </mc:AlternateContent>
    <mc:AlternateContent xmlns:mc="http://schemas.openxmlformats.org/markup-compatibility/2006">
      <mc:Choice Requires="x14">
        <control shapeId="1036" r:id="rId172" name="Control 12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466725</xdr:colOff>
                <xdr:row>11</xdr:row>
                <xdr:rowOff>228600</xdr:rowOff>
              </to>
            </anchor>
          </controlPr>
        </control>
      </mc:Choice>
      <mc:Fallback>
        <control shapeId="1036" r:id="rId172" name="Control 12"/>
      </mc:Fallback>
    </mc:AlternateContent>
    <mc:AlternateContent xmlns:mc="http://schemas.openxmlformats.org/markup-compatibility/2006">
      <mc:Choice Requires="x14">
        <control shapeId="1035" r:id="rId173" name="Control 11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5" r:id="rId173" name="Control 11"/>
      </mc:Fallback>
    </mc:AlternateContent>
    <mc:AlternateContent xmlns:mc="http://schemas.openxmlformats.org/markup-compatibility/2006">
      <mc:Choice Requires="x14">
        <control shapeId="1034" r:id="rId174" name="Control 10">
          <controlPr defaultSize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4" r:id="rId174" name="Control 10"/>
      </mc:Fallback>
    </mc:AlternateContent>
    <mc:AlternateContent xmlns:mc="http://schemas.openxmlformats.org/markup-compatibility/2006">
      <mc:Choice Requires="x14">
        <control shapeId="1033" r:id="rId175" name="Control 9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466725</xdr:colOff>
                <xdr:row>10</xdr:row>
                <xdr:rowOff>228600</xdr:rowOff>
              </to>
            </anchor>
          </controlPr>
        </control>
      </mc:Choice>
      <mc:Fallback>
        <control shapeId="1033" r:id="rId175" name="Control 9"/>
      </mc:Fallback>
    </mc:AlternateContent>
    <mc:AlternateContent xmlns:mc="http://schemas.openxmlformats.org/markup-compatibility/2006">
      <mc:Choice Requires="x14">
        <control shapeId="1032" r:id="rId176" name="Control 8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2" r:id="rId176" name="Control 8"/>
      </mc:Fallback>
    </mc:AlternateContent>
    <mc:AlternateContent xmlns:mc="http://schemas.openxmlformats.org/markup-compatibility/2006">
      <mc:Choice Requires="x14">
        <control shapeId="1031" r:id="rId177" name="Control 7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1" r:id="rId177" name="Control 7"/>
      </mc:Fallback>
    </mc:AlternateContent>
    <mc:AlternateContent xmlns:mc="http://schemas.openxmlformats.org/markup-compatibility/2006">
      <mc:Choice Requires="x14">
        <control shapeId="1030" r:id="rId178" name="Control 6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466725</xdr:colOff>
                <xdr:row>9</xdr:row>
                <xdr:rowOff>228600</xdr:rowOff>
              </to>
            </anchor>
          </controlPr>
        </control>
      </mc:Choice>
      <mc:Fallback>
        <control shapeId="1030" r:id="rId178" name="Control 6"/>
      </mc:Fallback>
    </mc:AlternateContent>
    <mc:AlternateContent xmlns:mc="http://schemas.openxmlformats.org/markup-compatibility/2006">
      <mc:Choice Requires="x14">
        <control shapeId="1029" r:id="rId179" name="Control 5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9" r:id="rId179" name="Control 5"/>
      </mc:Fallback>
    </mc:AlternateContent>
    <mc:AlternateContent xmlns:mc="http://schemas.openxmlformats.org/markup-compatibility/2006">
      <mc:Choice Requires="x14">
        <control shapeId="1028" r:id="rId180" name="Control 4">
          <controlPr defaultSize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8" r:id="rId180" name="Control 4"/>
      </mc:Fallback>
    </mc:AlternateContent>
    <mc:AlternateContent xmlns:mc="http://schemas.openxmlformats.org/markup-compatibility/2006">
      <mc:Choice Requires="x14">
        <control shapeId="1027" r:id="rId181" name="Control 3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466725</xdr:colOff>
                <xdr:row>8</xdr:row>
                <xdr:rowOff>228600</xdr:rowOff>
              </to>
            </anchor>
          </controlPr>
        </control>
      </mc:Choice>
      <mc:Fallback>
        <control shapeId="1027" r:id="rId181" name="Control 3"/>
      </mc:Fallback>
    </mc:AlternateContent>
    <mc:AlternateContent xmlns:mc="http://schemas.openxmlformats.org/markup-compatibility/2006">
      <mc:Choice Requires="x14">
        <control shapeId="1026" r:id="rId182" name="Control 2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6" r:id="rId182" name="Control 2"/>
      </mc:Fallback>
    </mc:AlternateContent>
    <mc:AlternateContent xmlns:mc="http://schemas.openxmlformats.org/markup-compatibility/2006">
      <mc:Choice Requires="x14">
        <control shapeId="1025" r:id="rId183" name="Control 1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5" r:id="rId183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2"/>
  <sheetViews>
    <sheetView topLeftCell="A31" workbookViewId="0">
      <selection activeCell="R69" sqref="R69"/>
    </sheetView>
  </sheetViews>
  <sheetFormatPr defaultRowHeight="21.95" customHeight="1" x14ac:dyDescent="0.25"/>
  <cols>
    <col min="1" max="1" width="4.85546875" style="24" customWidth="1"/>
    <col min="2" max="2" width="6.5703125" style="93" customWidth="1"/>
    <col min="3" max="15" width="4.7109375" style="17" customWidth="1"/>
    <col min="16" max="16" width="4.7109375" style="25" customWidth="1"/>
    <col min="17" max="17" width="4.7109375" style="24" customWidth="1"/>
    <col min="18" max="18" width="12.28515625" style="11" customWidth="1"/>
    <col min="19" max="21" width="22.7109375" style="3" customWidth="1"/>
    <col min="22" max="22" width="9.140625" style="16"/>
    <col min="23" max="23" width="19.5703125" style="16" bestFit="1" customWidth="1"/>
    <col min="24" max="24" width="19.5703125" style="16" customWidth="1"/>
    <col min="25" max="25" width="7.5703125" style="16" bestFit="1" customWidth="1"/>
    <col min="26" max="26" width="7" style="16" bestFit="1" customWidth="1"/>
    <col min="27" max="27" width="9.140625" style="16"/>
    <col min="28" max="28" width="10" style="16" bestFit="1" customWidth="1"/>
    <col min="29" max="16384" width="9.140625" style="17"/>
  </cols>
  <sheetData>
    <row r="1" spans="1:29" ht="21.95" customHeight="1" x14ac:dyDescent="0.2">
      <c r="A1" s="156" t="s">
        <v>365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09"/>
      <c r="T1" s="109"/>
      <c r="U1" s="109"/>
    </row>
    <row r="2" spans="1:29" ht="36" customHeight="1" x14ac:dyDescent="0.2">
      <c r="A2" s="14"/>
      <c r="B2" s="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30"/>
      <c r="R2" s="109"/>
      <c r="S2" s="109"/>
      <c r="T2" s="109"/>
      <c r="U2" s="109"/>
    </row>
    <row r="3" spans="1:29" s="20" customFormat="1" ht="21.95" customHeight="1" x14ac:dyDescent="0.2">
      <c r="A3" s="157" t="s">
        <v>86</v>
      </c>
      <c r="B3" s="158" t="s">
        <v>7</v>
      </c>
      <c r="C3" s="157" t="s">
        <v>5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43"/>
      <c r="R3" s="159" t="s">
        <v>6</v>
      </c>
      <c r="S3" s="110"/>
      <c r="T3" s="110"/>
      <c r="U3" s="110"/>
      <c r="V3" s="6"/>
      <c r="W3" s="18"/>
      <c r="X3" s="18"/>
      <c r="Y3" s="19"/>
      <c r="Z3" s="6"/>
      <c r="AA3" s="6"/>
      <c r="AB3" s="6"/>
    </row>
    <row r="4" spans="1:29" s="20" customFormat="1" ht="21.95" customHeight="1" x14ac:dyDescent="0.2">
      <c r="A4" s="157"/>
      <c r="B4" s="158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5">
        <v>11</v>
      </c>
      <c r="N4" s="11">
        <v>12</v>
      </c>
      <c r="O4" s="11">
        <v>13</v>
      </c>
      <c r="P4" s="11">
        <v>14</v>
      </c>
      <c r="Q4" s="11">
        <v>15</v>
      </c>
      <c r="R4" s="160"/>
      <c r="S4" s="110"/>
      <c r="T4" s="110"/>
      <c r="U4" s="110"/>
      <c r="V4" s="6"/>
      <c r="W4" s="18"/>
      <c r="X4" s="18"/>
      <c r="Y4" s="19"/>
      <c r="Z4" s="6"/>
      <c r="AA4" s="6"/>
      <c r="AB4" s="6"/>
    </row>
    <row r="5" spans="1:29" s="20" customFormat="1" ht="21.95" customHeight="1" x14ac:dyDescent="0.2">
      <c r="A5" s="157"/>
      <c r="B5" s="158"/>
      <c r="C5" s="155" t="s">
        <v>165</v>
      </c>
      <c r="D5" s="153"/>
      <c r="E5" s="153"/>
      <c r="F5" s="153" t="s">
        <v>166</v>
      </c>
      <c r="G5" s="153"/>
      <c r="H5" s="153"/>
      <c r="I5" s="153"/>
      <c r="J5" s="153" t="s">
        <v>167</v>
      </c>
      <c r="K5" s="153"/>
      <c r="L5" s="153"/>
      <c r="M5" s="153"/>
      <c r="N5" s="154"/>
      <c r="O5" s="155" t="s">
        <v>168</v>
      </c>
      <c r="P5" s="153"/>
      <c r="Q5" s="154"/>
      <c r="R5" s="160"/>
      <c r="S5" s="110"/>
      <c r="T5" s="110"/>
      <c r="U5" s="110"/>
      <c r="V5" s="6"/>
      <c r="W5" s="18"/>
      <c r="X5" s="18"/>
      <c r="Y5" s="19"/>
      <c r="Z5" s="6"/>
      <c r="AA5" s="6"/>
      <c r="AB5" s="6"/>
    </row>
    <row r="6" spans="1:29" s="20" customFormat="1" ht="21.95" customHeight="1" x14ac:dyDescent="0.2">
      <c r="A6" s="157"/>
      <c r="B6" s="158"/>
      <c r="C6" s="2">
        <v>14</v>
      </c>
      <c r="D6" s="2">
        <v>21</v>
      </c>
      <c r="E6" s="2">
        <v>28</v>
      </c>
      <c r="F6" s="2">
        <v>4</v>
      </c>
      <c r="G6" s="2">
        <v>11</v>
      </c>
      <c r="H6" s="2">
        <v>18</v>
      </c>
      <c r="I6" s="2">
        <v>25</v>
      </c>
      <c r="J6" s="2">
        <v>2</v>
      </c>
      <c r="K6" s="2">
        <v>9</v>
      </c>
      <c r="L6" s="2">
        <v>16</v>
      </c>
      <c r="M6" s="8">
        <v>23</v>
      </c>
      <c r="N6" s="2">
        <v>30</v>
      </c>
      <c r="O6" s="2">
        <v>6</v>
      </c>
      <c r="P6" s="2">
        <v>13</v>
      </c>
      <c r="Q6" s="7">
        <v>20</v>
      </c>
      <c r="R6" s="161"/>
      <c r="S6" s="110"/>
      <c r="T6" s="110"/>
      <c r="U6" s="110"/>
      <c r="V6" s="6"/>
      <c r="W6" s="18"/>
      <c r="X6" s="18"/>
      <c r="Y6" s="19"/>
      <c r="Z6" s="6"/>
      <c r="AA6" s="6"/>
      <c r="AB6" s="6"/>
    </row>
    <row r="7" spans="1:29" s="20" customFormat="1" ht="23.1" customHeight="1" x14ac:dyDescent="0.2">
      <c r="A7" s="4">
        <v>1</v>
      </c>
      <c r="B7" s="126" t="s">
        <v>289</v>
      </c>
      <c r="C7" s="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9"/>
      <c r="Q7" s="1"/>
      <c r="R7" s="132">
        <v>0</v>
      </c>
      <c r="S7" s="112" t="s">
        <v>288</v>
      </c>
      <c r="T7" s="111" t="s">
        <v>289</v>
      </c>
      <c r="U7" s="12"/>
      <c r="V7" s="21">
        <v>1</v>
      </c>
      <c r="W7" s="22" t="s">
        <v>288</v>
      </c>
      <c r="X7" s="23" t="s">
        <v>289</v>
      </c>
      <c r="Y7" s="18"/>
      <c r="Z7" s="19"/>
      <c r="AA7" s="6"/>
      <c r="AB7" s="6"/>
      <c r="AC7" s="6"/>
    </row>
    <row r="8" spans="1:29" s="20" customFormat="1" ht="23.1" customHeight="1" x14ac:dyDescent="0.2">
      <c r="A8" s="4">
        <v>2</v>
      </c>
      <c r="B8" s="126" t="s">
        <v>289</v>
      </c>
      <c r="C8" s="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9"/>
      <c r="Q8" s="1"/>
      <c r="R8" s="132">
        <v>0</v>
      </c>
      <c r="S8" s="113" t="s">
        <v>290</v>
      </c>
      <c r="T8" s="111" t="s">
        <v>289</v>
      </c>
      <c r="U8" s="12"/>
      <c r="V8" s="21">
        <v>2</v>
      </c>
      <c r="W8" s="22" t="s">
        <v>290</v>
      </c>
      <c r="X8" s="23" t="s">
        <v>289</v>
      </c>
      <c r="Y8" s="18"/>
      <c r="Z8" s="19"/>
      <c r="AA8" s="6"/>
      <c r="AB8" s="6"/>
      <c r="AC8" s="6"/>
    </row>
    <row r="9" spans="1:29" s="20" customFormat="1" ht="23.1" customHeight="1" x14ac:dyDescent="0.2">
      <c r="A9" s="4">
        <v>3</v>
      </c>
      <c r="B9" s="126" t="s">
        <v>292</v>
      </c>
      <c r="C9" s="5"/>
      <c r="D9" s="1">
        <v>3</v>
      </c>
      <c r="E9" s="1">
        <v>3</v>
      </c>
      <c r="F9" s="1">
        <v>3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3</v>
      </c>
      <c r="M9" s="1">
        <v>3</v>
      </c>
      <c r="N9" s="1">
        <v>3</v>
      </c>
      <c r="O9" s="1">
        <v>3</v>
      </c>
      <c r="P9" s="1">
        <v>3</v>
      </c>
      <c r="Q9" s="1">
        <v>3</v>
      </c>
      <c r="R9" s="132">
        <v>42</v>
      </c>
      <c r="S9" s="113" t="s">
        <v>291</v>
      </c>
      <c r="T9" s="111" t="s">
        <v>292</v>
      </c>
      <c r="U9" s="12"/>
      <c r="V9" s="21">
        <v>3</v>
      </c>
      <c r="W9" s="22" t="s">
        <v>291</v>
      </c>
      <c r="X9" s="23" t="s">
        <v>292</v>
      </c>
      <c r="Y9" s="18"/>
      <c r="Z9" s="19"/>
      <c r="AA9" s="6"/>
      <c r="AB9" s="6"/>
      <c r="AC9" s="6"/>
    </row>
    <row r="10" spans="1:29" s="20" customFormat="1" ht="23.1" customHeight="1" x14ac:dyDescent="0.2">
      <c r="A10" s="4">
        <v>4</v>
      </c>
      <c r="B10" s="126" t="s">
        <v>172</v>
      </c>
      <c r="C10" s="5"/>
      <c r="D10" s="1"/>
      <c r="E10" s="1"/>
      <c r="F10" s="1"/>
      <c r="G10" s="1"/>
      <c r="H10" s="1"/>
      <c r="I10" s="1"/>
      <c r="J10" s="1">
        <v>3</v>
      </c>
      <c r="K10" s="1"/>
      <c r="L10" s="1"/>
      <c r="M10" s="1"/>
      <c r="N10" s="1"/>
      <c r="O10" s="1"/>
      <c r="P10" s="9"/>
      <c r="Q10" s="1"/>
      <c r="R10" s="132">
        <v>3</v>
      </c>
      <c r="S10" s="113" t="s">
        <v>293</v>
      </c>
      <c r="T10" s="111" t="s">
        <v>172</v>
      </c>
      <c r="U10" s="12"/>
      <c r="V10" s="21">
        <v>4</v>
      </c>
      <c r="W10" s="22" t="s">
        <v>293</v>
      </c>
      <c r="X10" s="23" t="s">
        <v>172</v>
      </c>
      <c r="Y10" s="18"/>
      <c r="Z10" s="19"/>
      <c r="AA10" s="6"/>
      <c r="AB10" s="6"/>
      <c r="AC10" s="6"/>
    </row>
    <row r="11" spans="1:29" s="20" customFormat="1" ht="23.1" customHeight="1" x14ac:dyDescent="0.2">
      <c r="A11" s="4">
        <v>5</v>
      </c>
      <c r="B11" s="126" t="s">
        <v>295</v>
      </c>
      <c r="C11" s="5"/>
      <c r="D11" s="1">
        <v>3</v>
      </c>
      <c r="E11" s="1"/>
      <c r="F11" s="1">
        <v>3</v>
      </c>
      <c r="G11" s="1">
        <v>3</v>
      </c>
      <c r="H11" s="1">
        <v>3</v>
      </c>
      <c r="I11" s="1">
        <v>3</v>
      </c>
      <c r="J11" s="1">
        <v>3</v>
      </c>
      <c r="K11" s="1"/>
      <c r="L11" s="1">
        <v>3</v>
      </c>
      <c r="M11" s="1">
        <v>3</v>
      </c>
      <c r="N11" s="1">
        <v>3</v>
      </c>
      <c r="O11" s="1">
        <v>3</v>
      </c>
      <c r="P11" s="1">
        <v>3</v>
      </c>
      <c r="Q11" s="1">
        <v>3</v>
      </c>
      <c r="R11" s="132">
        <v>39</v>
      </c>
      <c r="S11" s="113" t="s">
        <v>294</v>
      </c>
      <c r="T11" s="111" t="s">
        <v>295</v>
      </c>
      <c r="U11" s="12"/>
      <c r="V11" s="21">
        <v>5</v>
      </c>
      <c r="W11" s="22" t="s">
        <v>294</v>
      </c>
      <c r="X11" s="23" t="s">
        <v>295</v>
      </c>
      <c r="Y11" s="18"/>
      <c r="Z11" s="19"/>
      <c r="AA11" s="6"/>
      <c r="AB11" s="6"/>
      <c r="AC11" s="6"/>
    </row>
    <row r="12" spans="1:29" s="20" customFormat="1" ht="23.1" customHeight="1" x14ac:dyDescent="0.2">
      <c r="A12" s="4">
        <v>6</v>
      </c>
      <c r="B12" s="126" t="s">
        <v>9</v>
      </c>
      <c r="C12" s="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>
        <v>2</v>
      </c>
      <c r="Q12" s="1"/>
      <c r="R12" s="132">
        <v>2</v>
      </c>
      <c r="S12" s="113" t="s">
        <v>296</v>
      </c>
      <c r="T12" s="111" t="s">
        <v>9</v>
      </c>
      <c r="U12" s="12"/>
      <c r="V12" s="21">
        <v>6</v>
      </c>
      <c r="W12" s="22" t="s">
        <v>296</v>
      </c>
      <c r="X12" s="23" t="s">
        <v>9</v>
      </c>
      <c r="Y12" s="18"/>
      <c r="Z12" s="19"/>
      <c r="AA12" s="6"/>
      <c r="AB12" s="6"/>
      <c r="AC12" s="6"/>
    </row>
    <row r="13" spans="1:29" s="20" customFormat="1" ht="23.1" customHeight="1" x14ac:dyDescent="0.2">
      <c r="A13" s="4">
        <v>7</v>
      </c>
      <c r="B13" s="126" t="s">
        <v>297</v>
      </c>
      <c r="C13" s="5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9"/>
      <c r="Q13" s="1"/>
      <c r="R13" s="132">
        <v>0</v>
      </c>
      <c r="S13" s="113" t="s">
        <v>14</v>
      </c>
      <c r="T13" s="111" t="s">
        <v>297</v>
      </c>
      <c r="U13" s="12"/>
      <c r="V13" s="21">
        <v>7</v>
      </c>
      <c r="W13" s="22" t="s">
        <v>14</v>
      </c>
      <c r="X13" s="23" t="s">
        <v>297</v>
      </c>
      <c r="Y13" s="18"/>
      <c r="Z13" s="19"/>
      <c r="AA13" s="6"/>
      <c r="AB13" s="6"/>
      <c r="AC13" s="6"/>
    </row>
    <row r="14" spans="1:29" s="20" customFormat="1" ht="23.1" customHeight="1" x14ac:dyDescent="0.2">
      <c r="A14" s="4">
        <v>8</v>
      </c>
      <c r="B14" s="126" t="s">
        <v>15</v>
      </c>
      <c r="C14" s="5">
        <v>3</v>
      </c>
      <c r="D14" s="1">
        <v>3</v>
      </c>
      <c r="E14" s="1"/>
      <c r="F14" s="1"/>
      <c r="G14" s="1"/>
      <c r="H14" s="1"/>
      <c r="I14" s="1"/>
      <c r="J14" s="1"/>
      <c r="K14" s="1"/>
      <c r="L14" s="1"/>
      <c r="M14" s="1"/>
      <c r="N14" s="1">
        <v>3</v>
      </c>
      <c r="O14" s="1"/>
      <c r="P14" s="1">
        <v>3</v>
      </c>
      <c r="Q14" s="1"/>
      <c r="R14" s="132">
        <v>12</v>
      </c>
      <c r="S14" s="113" t="s">
        <v>298</v>
      </c>
      <c r="T14" s="111" t="s">
        <v>15</v>
      </c>
      <c r="U14" s="12"/>
      <c r="V14" s="21">
        <v>8</v>
      </c>
      <c r="W14" s="22" t="s">
        <v>298</v>
      </c>
      <c r="X14" s="23" t="s">
        <v>15</v>
      </c>
      <c r="Y14" s="18"/>
      <c r="Z14" s="19"/>
      <c r="AA14" s="6"/>
      <c r="AB14" s="6"/>
      <c r="AC14" s="6"/>
    </row>
    <row r="15" spans="1:29" s="20" customFormat="1" ht="23.1" customHeight="1" x14ac:dyDescent="0.2">
      <c r="A15" s="4">
        <v>9</v>
      </c>
      <c r="B15" s="126" t="s">
        <v>15</v>
      </c>
      <c r="C15" s="5"/>
      <c r="D15" s="1"/>
      <c r="E15" s="1">
        <v>3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9"/>
      <c r="Q15" s="1"/>
      <c r="R15" s="132">
        <v>0</v>
      </c>
      <c r="S15" s="113" t="s">
        <v>299</v>
      </c>
      <c r="T15" s="111" t="s">
        <v>15</v>
      </c>
      <c r="U15" s="12"/>
      <c r="V15" s="21">
        <v>9</v>
      </c>
      <c r="W15" s="22" t="s">
        <v>299</v>
      </c>
      <c r="X15" s="23" t="s">
        <v>15</v>
      </c>
      <c r="Y15" s="18"/>
      <c r="Z15" s="19"/>
      <c r="AA15" s="6"/>
      <c r="AB15" s="6"/>
      <c r="AC15" s="6"/>
    </row>
    <row r="16" spans="1:29" s="20" customFormat="1" ht="23.1" customHeight="1" x14ac:dyDescent="0.2">
      <c r="A16" s="4">
        <v>10</v>
      </c>
      <c r="B16" s="126" t="s">
        <v>15</v>
      </c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>
        <v>3</v>
      </c>
      <c r="P16" s="1">
        <v>3</v>
      </c>
      <c r="Q16" s="1">
        <v>3</v>
      </c>
      <c r="R16" s="132">
        <v>9</v>
      </c>
      <c r="S16" s="113" t="s">
        <v>300</v>
      </c>
      <c r="T16" s="111" t="s">
        <v>15</v>
      </c>
      <c r="U16" s="12"/>
      <c r="V16" s="21">
        <v>10</v>
      </c>
      <c r="W16" s="22" t="s">
        <v>300</v>
      </c>
      <c r="X16" s="23" t="s">
        <v>15</v>
      </c>
      <c r="Y16" s="18"/>
      <c r="Z16" s="19"/>
      <c r="AA16" s="6"/>
      <c r="AB16" s="6"/>
      <c r="AC16" s="6"/>
    </row>
    <row r="17" spans="1:29" s="20" customFormat="1" ht="23.1" customHeight="1" x14ac:dyDescent="0.2">
      <c r="A17" s="4">
        <v>11</v>
      </c>
      <c r="B17" s="126" t="s">
        <v>15</v>
      </c>
      <c r="C17" s="5"/>
      <c r="D17" s="1"/>
      <c r="E17" s="1"/>
      <c r="F17" s="1"/>
      <c r="G17" s="1"/>
      <c r="H17" s="1">
        <v>3</v>
      </c>
      <c r="I17" s="1"/>
      <c r="J17" s="1"/>
      <c r="K17" s="1"/>
      <c r="L17" s="1"/>
      <c r="M17" s="1"/>
      <c r="N17" s="1" t="s">
        <v>370</v>
      </c>
      <c r="O17" s="1"/>
      <c r="P17" s="9"/>
      <c r="Q17" s="1"/>
      <c r="R17" s="132" t="s">
        <v>439</v>
      </c>
      <c r="S17" s="113" t="s">
        <v>301</v>
      </c>
      <c r="T17" s="111" t="s">
        <v>15</v>
      </c>
      <c r="U17" s="12"/>
      <c r="V17" s="21">
        <v>11</v>
      </c>
      <c r="W17" s="22" t="s">
        <v>301</v>
      </c>
      <c r="X17" s="23" t="s">
        <v>15</v>
      </c>
      <c r="Y17" s="18"/>
      <c r="Z17" s="19"/>
      <c r="AA17" s="6"/>
      <c r="AB17" s="6"/>
      <c r="AC17" s="6"/>
    </row>
    <row r="18" spans="1:29" s="20" customFormat="1" ht="23.1" customHeight="1" x14ac:dyDescent="0.2">
      <c r="A18" s="4">
        <v>12</v>
      </c>
      <c r="B18" s="126" t="s">
        <v>15</v>
      </c>
      <c r="C18" s="5"/>
      <c r="D18" s="1"/>
      <c r="E18" s="1">
        <v>3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9"/>
      <c r="Q18" s="1">
        <v>3</v>
      </c>
      <c r="R18" s="132">
        <v>6</v>
      </c>
      <c r="S18" s="113" t="s">
        <v>302</v>
      </c>
      <c r="T18" s="111" t="s">
        <v>15</v>
      </c>
      <c r="U18" s="12"/>
      <c r="V18" s="21">
        <v>12</v>
      </c>
      <c r="W18" s="22" t="s">
        <v>302</v>
      </c>
      <c r="X18" s="23" t="s">
        <v>15</v>
      </c>
      <c r="Y18" s="18"/>
      <c r="Z18" s="19"/>
      <c r="AA18" s="6"/>
      <c r="AB18" s="6"/>
      <c r="AC18" s="6"/>
    </row>
    <row r="19" spans="1:29" s="38" customFormat="1" ht="23.1" customHeight="1" x14ac:dyDescent="0.2">
      <c r="A19" s="27">
        <v>13</v>
      </c>
      <c r="B19" s="127" t="s">
        <v>15</v>
      </c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30"/>
      <c r="Q19" s="29"/>
      <c r="R19" s="133">
        <v>0</v>
      </c>
      <c r="S19" s="113" t="s">
        <v>303</v>
      </c>
      <c r="T19" s="111" t="s">
        <v>15</v>
      </c>
      <c r="U19" s="31"/>
      <c r="V19" s="32">
        <v>13</v>
      </c>
      <c r="W19" s="33" t="s">
        <v>303</v>
      </c>
      <c r="X19" s="34" t="s">
        <v>15</v>
      </c>
      <c r="Y19" s="35"/>
      <c r="Z19" s="36"/>
      <c r="AA19" s="37"/>
      <c r="AB19" s="37"/>
      <c r="AC19" s="37"/>
    </row>
    <row r="20" spans="1:29" s="38" customFormat="1" ht="23.1" customHeight="1" x14ac:dyDescent="0.2">
      <c r="A20" s="27">
        <v>14</v>
      </c>
      <c r="B20" s="127" t="s">
        <v>305</v>
      </c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1">
        <v>3</v>
      </c>
      <c r="N20" s="29"/>
      <c r="O20" s="29"/>
      <c r="P20" s="30"/>
      <c r="Q20" s="29"/>
      <c r="R20" s="133">
        <v>3</v>
      </c>
      <c r="S20" s="113" t="s">
        <v>304</v>
      </c>
      <c r="T20" s="111" t="s">
        <v>305</v>
      </c>
      <c r="U20" s="31"/>
      <c r="V20" s="32">
        <v>14</v>
      </c>
      <c r="W20" s="33" t="s">
        <v>304</v>
      </c>
      <c r="X20" s="34" t="s">
        <v>305</v>
      </c>
      <c r="Y20" s="35"/>
      <c r="Z20" s="36"/>
      <c r="AA20" s="37"/>
      <c r="AB20" s="37"/>
      <c r="AC20" s="37"/>
    </row>
    <row r="21" spans="1:29" s="20" customFormat="1" ht="23.1" customHeight="1" x14ac:dyDescent="0.2">
      <c r="A21" s="4">
        <v>15</v>
      </c>
      <c r="B21" s="126" t="s">
        <v>307</v>
      </c>
      <c r="C21" s="5"/>
      <c r="D21" s="1">
        <v>3</v>
      </c>
      <c r="E21" s="1"/>
      <c r="F21" s="1">
        <v>3</v>
      </c>
      <c r="G21" s="1"/>
      <c r="H21" s="1"/>
      <c r="I21" s="1"/>
      <c r="J21" s="1"/>
      <c r="K21" s="1"/>
      <c r="L21" s="1"/>
      <c r="M21" s="1">
        <v>3</v>
      </c>
      <c r="N21" s="1">
        <v>3</v>
      </c>
      <c r="O21" s="1"/>
      <c r="P21" s="9"/>
      <c r="Q21" s="1"/>
      <c r="R21" s="132">
        <v>12</v>
      </c>
      <c r="S21" s="113" t="s">
        <v>306</v>
      </c>
      <c r="T21" s="111" t="s">
        <v>307</v>
      </c>
      <c r="U21" s="12"/>
      <c r="V21" s="21">
        <v>15</v>
      </c>
      <c r="W21" s="22" t="s">
        <v>306</v>
      </c>
      <c r="X21" s="23" t="s">
        <v>307</v>
      </c>
      <c r="Y21" s="18"/>
      <c r="Z21" s="19"/>
      <c r="AA21" s="6"/>
      <c r="AB21" s="6"/>
      <c r="AC21" s="6"/>
    </row>
    <row r="22" spans="1:29" s="20" customFormat="1" ht="23.1" customHeight="1" x14ac:dyDescent="0.2">
      <c r="A22" s="4">
        <v>16</v>
      </c>
      <c r="B22" s="126" t="s">
        <v>307</v>
      </c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9"/>
      <c r="Q22" s="1"/>
      <c r="R22" s="132">
        <v>0</v>
      </c>
      <c r="S22" s="113" t="s">
        <v>308</v>
      </c>
      <c r="T22" s="111" t="s">
        <v>307</v>
      </c>
      <c r="U22" s="12"/>
      <c r="V22" s="21">
        <v>16</v>
      </c>
      <c r="W22" s="22" t="s">
        <v>308</v>
      </c>
      <c r="X22" s="23" t="s">
        <v>307</v>
      </c>
      <c r="Y22" s="18"/>
      <c r="Z22" s="19"/>
      <c r="AA22" s="6"/>
      <c r="AB22" s="6"/>
      <c r="AC22" s="6"/>
    </row>
    <row r="23" spans="1:29" s="20" customFormat="1" ht="23.1" customHeight="1" x14ac:dyDescent="0.2">
      <c r="A23" s="4">
        <v>17</v>
      </c>
      <c r="B23" s="126" t="s">
        <v>310</v>
      </c>
      <c r="C23" s="5"/>
      <c r="D23" s="1"/>
      <c r="E23" s="1"/>
      <c r="F23" s="1"/>
      <c r="G23" s="1"/>
      <c r="H23" s="1"/>
      <c r="I23" s="1"/>
      <c r="J23" s="1">
        <v>3</v>
      </c>
      <c r="K23" s="1"/>
      <c r="L23" s="1"/>
      <c r="M23" s="1"/>
      <c r="N23" s="1"/>
      <c r="O23" s="1"/>
      <c r="P23" s="9"/>
      <c r="Q23" s="1"/>
      <c r="R23" s="132">
        <v>3</v>
      </c>
      <c r="S23" s="113" t="s">
        <v>309</v>
      </c>
      <c r="T23" s="111" t="s">
        <v>310</v>
      </c>
      <c r="U23" s="12"/>
      <c r="V23" s="21">
        <v>17</v>
      </c>
      <c r="W23" s="22" t="s">
        <v>309</v>
      </c>
      <c r="X23" s="23" t="s">
        <v>310</v>
      </c>
      <c r="Y23" s="18"/>
      <c r="Z23" s="19"/>
      <c r="AA23" s="6"/>
      <c r="AB23" s="6"/>
      <c r="AC23" s="6"/>
    </row>
    <row r="24" spans="1:29" s="20" customFormat="1" ht="23.1" customHeight="1" x14ac:dyDescent="0.2">
      <c r="A24" s="4">
        <v>18</v>
      </c>
      <c r="B24" s="126" t="s">
        <v>310</v>
      </c>
      <c r="C24" s="5"/>
      <c r="D24" s="1"/>
      <c r="E24" s="1"/>
      <c r="F24" s="1"/>
      <c r="G24" s="1"/>
      <c r="H24" s="1"/>
      <c r="I24" s="1"/>
      <c r="J24" s="1"/>
      <c r="K24" s="1"/>
      <c r="L24" s="1"/>
      <c r="M24" s="1">
        <v>3</v>
      </c>
      <c r="N24" s="1">
        <v>3</v>
      </c>
      <c r="O24" s="1">
        <v>3</v>
      </c>
      <c r="P24" s="9"/>
      <c r="Q24" s="1"/>
      <c r="R24" s="132">
        <v>9</v>
      </c>
      <c r="S24" s="113" t="s">
        <v>311</v>
      </c>
      <c r="T24" s="111" t="s">
        <v>310</v>
      </c>
      <c r="U24" s="12"/>
      <c r="V24" s="21">
        <v>18</v>
      </c>
      <c r="W24" s="22" t="s">
        <v>311</v>
      </c>
      <c r="X24" s="23" t="s">
        <v>310</v>
      </c>
      <c r="Y24" s="18"/>
      <c r="Z24" s="19"/>
      <c r="AA24" s="6"/>
      <c r="AB24" s="6"/>
      <c r="AC24" s="6"/>
    </row>
    <row r="25" spans="1:29" s="20" customFormat="1" ht="23.1" customHeight="1" x14ac:dyDescent="0.2">
      <c r="A25" s="4">
        <v>19</v>
      </c>
      <c r="B25" s="126" t="s">
        <v>313</v>
      </c>
      <c r="C25" s="5"/>
      <c r="D25" s="1"/>
      <c r="E25" s="1">
        <v>3</v>
      </c>
      <c r="F25" s="1"/>
      <c r="G25" s="1"/>
      <c r="H25" s="1"/>
      <c r="I25" s="1"/>
      <c r="J25" s="1">
        <v>3</v>
      </c>
      <c r="K25" s="1"/>
      <c r="L25" s="1"/>
      <c r="M25" s="1">
        <v>3</v>
      </c>
      <c r="N25" s="1">
        <v>3</v>
      </c>
      <c r="O25" s="1"/>
      <c r="P25" s="9"/>
      <c r="Q25" s="1"/>
      <c r="R25" s="132">
        <v>12</v>
      </c>
      <c r="S25" s="113" t="s">
        <v>312</v>
      </c>
      <c r="T25" s="111" t="s">
        <v>313</v>
      </c>
      <c r="U25" s="12"/>
      <c r="V25" s="21">
        <v>19</v>
      </c>
      <c r="W25" s="22" t="s">
        <v>312</v>
      </c>
      <c r="X25" s="23" t="s">
        <v>313</v>
      </c>
      <c r="Y25" s="18"/>
      <c r="Z25" s="19"/>
      <c r="AA25" s="6"/>
      <c r="AB25" s="6"/>
      <c r="AC25" s="6"/>
    </row>
    <row r="26" spans="1:29" s="20" customFormat="1" ht="23.1" customHeight="1" x14ac:dyDescent="0.2">
      <c r="A26" s="4">
        <v>20</v>
      </c>
      <c r="B26" s="126" t="s">
        <v>315</v>
      </c>
      <c r="C26" s="5">
        <v>3</v>
      </c>
      <c r="D26" s="1"/>
      <c r="E26" s="1"/>
      <c r="F26" s="1"/>
      <c r="G26" s="1"/>
      <c r="H26" s="1"/>
      <c r="I26" s="1"/>
      <c r="J26" s="1"/>
      <c r="K26" s="1"/>
      <c r="L26" s="1">
        <v>3</v>
      </c>
      <c r="M26" s="1"/>
      <c r="N26" s="1">
        <v>3</v>
      </c>
      <c r="O26" s="1"/>
      <c r="P26" s="9"/>
      <c r="Q26" s="1"/>
      <c r="R26" s="132">
        <v>9</v>
      </c>
      <c r="S26" s="112" t="s">
        <v>314</v>
      </c>
      <c r="T26" s="111" t="s">
        <v>315</v>
      </c>
      <c r="U26" s="12"/>
      <c r="V26" s="21">
        <v>20</v>
      </c>
      <c r="W26" s="22" t="s">
        <v>314</v>
      </c>
      <c r="X26" s="23" t="s">
        <v>315</v>
      </c>
      <c r="Y26" s="18"/>
      <c r="Z26" s="19"/>
      <c r="AA26" s="6"/>
      <c r="AB26" s="6"/>
      <c r="AC26" s="6"/>
    </row>
    <row r="27" spans="1:29" s="16" customFormat="1" ht="23.1" customHeight="1" x14ac:dyDescent="0.2">
      <c r="A27" s="4">
        <v>21</v>
      </c>
      <c r="B27" s="126" t="s">
        <v>317</v>
      </c>
      <c r="C27" s="5"/>
      <c r="D27" s="1"/>
      <c r="E27" s="1"/>
      <c r="F27" s="1"/>
      <c r="G27" s="1"/>
      <c r="H27" s="1">
        <v>3</v>
      </c>
      <c r="I27" s="1"/>
      <c r="J27" s="1"/>
      <c r="K27" s="1"/>
      <c r="L27" s="1"/>
      <c r="M27" s="1">
        <v>3</v>
      </c>
      <c r="N27" s="1"/>
      <c r="O27" s="1"/>
      <c r="P27" s="9"/>
      <c r="Q27" s="1"/>
      <c r="R27" s="132">
        <v>6</v>
      </c>
      <c r="S27" s="113" t="s">
        <v>316</v>
      </c>
      <c r="T27" s="111" t="s">
        <v>317</v>
      </c>
      <c r="U27" s="122"/>
      <c r="V27" s="21"/>
      <c r="W27" s="22"/>
      <c r="X27" s="23"/>
      <c r="Y27" s="123"/>
      <c r="Z27" s="124"/>
      <c r="AA27" s="125"/>
      <c r="AB27" s="125"/>
      <c r="AC27" s="125"/>
    </row>
    <row r="28" spans="1:29" s="16" customFormat="1" ht="23.1" customHeight="1" x14ac:dyDescent="0.2">
      <c r="A28" s="4">
        <v>21</v>
      </c>
      <c r="B28" s="126" t="s">
        <v>319</v>
      </c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9"/>
      <c r="Q28" s="1"/>
      <c r="R28" s="132">
        <v>0</v>
      </c>
      <c r="S28" s="113" t="s">
        <v>318</v>
      </c>
      <c r="T28" s="111" t="s">
        <v>319</v>
      </c>
      <c r="U28" s="122"/>
      <c r="V28" s="21"/>
      <c r="W28" s="22"/>
      <c r="X28" s="23"/>
      <c r="Y28" s="123"/>
      <c r="Z28" s="124"/>
      <c r="AA28" s="125"/>
      <c r="AB28" s="125"/>
      <c r="AC28" s="125"/>
    </row>
    <row r="29" spans="1:29" s="16" customFormat="1" ht="23.1" customHeight="1" x14ac:dyDescent="0.2">
      <c r="A29" s="4">
        <v>23</v>
      </c>
      <c r="B29" s="126" t="s">
        <v>320</v>
      </c>
      <c r="C29" s="5"/>
      <c r="D29" s="1"/>
      <c r="E29" s="1"/>
      <c r="F29" s="1"/>
      <c r="G29" s="1"/>
      <c r="H29" s="1">
        <v>3</v>
      </c>
      <c r="I29" s="1"/>
      <c r="J29" s="1"/>
      <c r="K29" s="1"/>
      <c r="L29" s="1"/>
      <c r="M29" s="1"/>
      <c r="N29" s="1">
        <v>3</v>
      </c>
      <c r="O29" s="1"/>
      <c r="P29" s="1">
        <v>3</v>
      </c>
      <c r="Q29" s="1"/>
      <c r="R29" s="132">
        <v>9</v>
      </c>
      <c r="S29" s="113" t="s">
        <v>311</v>
      </c>
      <c r="T29" s="111" t="s">
        <v>320</v>
      </c>
      <c r="U29" s="122"/>
      <c r="V29" s="21"/>
      <c r="W29" s="22"/>
      <c r="X29" s="23"/>
      <c r="Y29" s="123"/>
      <c r="Z29" s="124"/>
      <c r="AA29" s="125"/>
      <c r="AB29" s="125"/>
      <c r="AC29" s="125"/>
    </row>
    <row r="30" spans="1:29" s="16" customFormat="1" ht="23.1" customHeight="1" x14ac:dyDescent="0.2">
      <c r="A30" s="4">
        <v>23.6666666666667</v>
      </c>
      <c r="B30" s="126" t="s">
        <v>322</v>
      </c>
      <c r="C30" s="5">
        <v>3</v>
      </c>
      <c r="D30" s="1">
        <v>3</v>
      </c>
      <c r="E30" s="1"/>
      <c r="F30" s="1"/>
      <c r="G30" s="1"/>
      <c r="H30" s="1"/>
      <c r="I30" s="1"/>
      <c r="J30" s="1"/>
      <c r="K30" s="1">
        <v>3</v>
      </c>
      <c r="L30" s="1"/>
      <c r="M30" s="1"/>
      <c r="N30" s="1"/>
      <c r="O30" s="1"/>
      <c r="P30" s="1"/>
      <c r="Q30" s="1"/>
      <c r="R30" s="132">
        <v>9</v>
      </c>
      <c r="S30" s="113" t="s">
        <v>321</v>
      </c>
      <c r="T30" s="111" t="s">
        <v>322</v>
      </c>
      <c r="U30" s="122"/>
      <c r="V30" s="21"/>
      <c r="W30" s="22"/>
      <c r="X30" s="23"/>
      <c r="Y30" s="123"/>
      <c r="Z30" s="124"/>
      <c r="AA30" s="125"/>
      <c r="AB30" s="125"/>
      <c r="AC30" s="125"/>
    </row>
    <row r="31" spans="1:29" s="16" customFormat="1" ht="23.1" customHeight="1" x14ac:dyDescent="0.2">
      <c r="A31" s="4">
        <v>24.6666666666667</v>
      </c>
      <c r="B31" s="126" t="s">
        <v>322</v>
      </c>
      <c r="C31" s="5"/>
      <c r="D31" s="1"/>
      <c r="E31" s="1"/>
      <c r="F31" s="1"/>
      <c r="G31" s="1"/>
      <c r="H31" s="1"/>
      <c r="I31" s="1"/>
      <c r="J31" s="1">
        <v>3</v>
      </c>
      <c r="K31" s="1">
        <v>3</v>
      </c>
      <c r="L31" s="1"/>
      <c r="M31" s="1">
        <v>3</v>
      </c>
      <c r="N31" s="1">
        <v>3</v>
      </c>
      <c r="O31" s="1">
        <v>3</v>
      </c>
      <c r="P31" s="1">
        <v>3</v>
      </c>
      <c r="Q31" s="1"/>
      <c r="R31" s="132">
        <v>18</v>
      </c>
      <c r="S31" s="113" t="s">
        <v>323</v>
      </c>
      <c r="T31" s="111" t="s">
        <v>322</v>
      </c>
      <c r="U31" s="122"/>
      <c r="V31" s="21"/>
      <c r="W31" s="22"/>
      <c r="X31" s="23"/>
      <c r="Y31" s="123"/>
      <c r="Z31" s="124"/>
      <c r="AA31" s="125"/>
      <c r="AB31" s="125"/>
      <c r="AC31" s="125"/>
    </row>
    <row r="32" spans="1:29" s="16" customFormat="1" ht="23.1" customHeight="1" x14ac:dyDescent="0.2">
      <c r="A32" s="4">
        <v>25.6666666666667</v>
      </c>
      <c r="B32" s="126" t="s">
        <v>51</v>
      </c>
      <c r="C32" s="5"/>
      <c r="D32" s="1"/>
      <c r="E32" s="1">
        <v>3</v>
      </c>
      <c r="F32" s="1"/>
      <c r="G32" s="1"/>
      <c r="H32" s="1">
        <v>3</v>
      </c>
      <c r="I32" s="1">
        <v>3</v>
      </c>
      <c r="J32" s="1"/>
      <c r="K32" s="1"/>
      <c r="L32" s="1">
        <v>3</v>
      </c>
      <c r="M32" s="1">
        <v>3</v>
      </c>
      <c r="N32" s="1">
        <v>3</v>
      </c>
      <c r="O32" s="1">
        <v>3</v>
      </c>
      <c r="P32" s="1">
        <v>3</v>
      </c>
      <c r="Q32" s="1">
        <v>3</v>
      </c>
      <c r="R32" s="132">
        <v>27</v>
      </c>
      <c r="S32" s="113" t="s">
        <v>324</v>
      </c>
      <c r="T32" s="111" t="s">
        <v>51</v>
      </c>
      <c r="U32" s="122"/>
      <c r="V32" s="21"/>
      <c r="W32" s="22"/>
      <c r="X32" s="23"/>
      <c r="Y32" s="123"/>
      <c r="Z32" s="124"/>
      <c r="AA32" s="125"/>
      <c r="AB32" s="125"/>
      <c r="AC32" s="125"/>
    </row>
    <row r="33" spans="1:29" s="16" customFormat="1" ht="23.1" customHeight="1" x14ac:dyDescent="0.2">
      <c r="A33" s="4">
        <v>26.6666666666667</v>
      </c>
      <c r="B33" s="126" t="s">
        <v>51</v>
      </c>
      <c r="C33" s="5"/>
      <c r="D33" s="1"/>
      <c r="E33" s="1">
        <v>3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>
        <v>3</v>
      </c>
      <c r="Q33" s="1">
        <v>3</v>
      </c>
      <c r="R33" s="132">
        <v>9</v>
      </c>
      <c r="S33" s="113" t="s">
        <v>325</v>
      </c>
      <c r="T33" s="111" t="s">
        <v>51</v>
      </c>
      <c r="U33" s="122"/>
      <c r="V33" s="21"/>
      <c r="W33" s="22"/>
      <c r="X33" s="23"/>
      <c r="Y33" s="123"/>
      <c r="Z33" s="124"/>
      <c r="AA33" s="125"/>
      <c r="AB33" s="125"/>
      <c r="AC33" s="125"/>
    </row>
    <row r="34" spans="1:29" s="16" customFormat="1" ht="23.1" customHeight="1" x14ac:dyDescent="0.2">
      <c r="A34" s="4">
        <v>27.6666666666667</v>
      </c>
      <c r="B34" s="126" t="s">
        <v>327</v>
      </c>
      <c r="C34" s="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9"/>
      <c r="Q34" s="1"/>
      <c r="R34" s="132">
        <v>0</v>
      </c>
      <c r="S34" s="113" t="s">
        <v>326</v>
      </c>
      <c r="T34" s="111" t="s">
        <v>327</v>
      </c>
      <c r="U34" s="122"/>
      <c r="V34" s="21"/>
      <c r="W34" s="22"/>
      <c r="X34" s="23"/>
      <c r="Y34" s="123"/>
      <c r="Z34" s="124"/>
      <c r="AA34" s="125"/>
      <c r="AB34" s="125"/>
      <c r="AC34" s="125"/>
    </row>
    <row r="35" spans="1:29" s="16" customFormat="1" ht="23.1" customHeight="1" x14ac:dyDescent="0.2">
      <c r="A35" s="4">
        <v>28.6666666666667</v>
      </c>
      <c r="B35" s="126" t="s">
        <v>327</v>
      </c>
      <c r="C35" s="5"/>
      <c r="D35" s="1"/>
      <c r="E35" s="1">
        <v>2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9"/>
      <c r="Q35" s="1"/>
      <c r="R35" s="132">
        <v>2</v>
      </c>
      <c r="S35" s="113" t="s">
        <v>296</v>
      </c>
      <c r="T35" s="111" t="s">
        <v>327</v>
      </c>
      <c r="U35" s="122"/>
      <c r="V35" s="21"/>
      <c r="W35" s="22"/>
      <c r="X35" s="23"/>
      <c r="Y35" s="123"/>
      <c r="Z35" s="124"/>
      <c r="AA35" s="125"/>
      <c r="AB35" s="125"/>
      <c r="AC35" s="125"/>
    </row>
    <row r="36" spans="1:29" s="16" customFormat="1" ht="23.1" customHeight="1" x14ac:dyDescent="0.2">
      <c r="A36" s="4">
        <v>29.6666666666667</v>
      </c>
      <c r="B36" s="126" t="s">
        <v>18</v>
      </c>
      <c r="C36" s="5"/>
      <c r="D36" s="1">
        <v>3</v>
      </c>
      <c r="E36" s="1"/>
      <c r="F36" s="1"/>
      <c r="G36" s="1">
        <v>3</v>
      </c>
      <c r="H36" s="1">
        <v>3</v>
      </c>
      <c r="I36" s="1">
        <v>3</v>
      </c>
      <c r="J36" s="1">
        <v>3</v>
      </c>
      <c r="K36" s="1">
        <v>3</v>
      </c>
      <c r="L36" s="1">
        <v>3</v>
      </c>
      <c r="M36" s="1">
        <v>3</v>
      </c>
      <c r="N36" s="1">
        <v>3</v>
      </c>
      <c r="O36" s="1">
        <v>3</v>
      </c>
      <c r="P36" s="1">
        <v>3</v>
      </c>
      <c r="Q36" s="1">
        <v>3</v>
      </c>
      <c r="R36" s="132">
        <v>36</v>
      </c>
      <c r="S36" s="113" t="s">
        <v>328</v>
      </c>
      <c r="T36" s="111" t="s">
        <v>18</v>
      </c>
      <c r="U36" s="122"/>
      <c r="V36" s="21"/>
      <c r="W36" s="22"/>
      <c r="X36" s="23"/>
      <c r="Y36" s="123"/>
      <c r="Z36" s="124"/>
      <c r="AA36" s="125"/>
      <c r="AB36" s="125"/>
      <c r="AC36" s="125"/>
    </row>
    <row r="37" spans="1:29" ht="21.95" customHeight="1" x14ac:dyDescent="0.2">
      <c r="A37" s="156" t="s">
        <v>365</v>
      </c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09"/>
      <c r="T37" s="109"/>
      <c r="U37" s="109"/>
      <c r="V37" s="21">
        <v>22</v>
      </c>
      <c r="W37" s="22" t="s">
        <v>318</v>
      </c>
      <c r="X37" s="23" t="s">
        <v>319</v>
      </c>
    </row>
    <row r="38" spans="1:29" ht="21.95" customHeight="1" x14ac:dyDescent="0.2">
      <c r="A38" s="109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21"/>
      <c r="W38" s="22"/>
      <c r="X38" s="23"/>
    </row>
    <row r="39" spans="1:29" s="20" customFormat="1" ht="21.95" customHeight="1" x14ac:dyDescent="0.2">
      <c r="A39" s="157" t="s">
        <v>86</v>
      </c>
      <c r="B39" s="158" t="s">
        <v>7</v>
      </c>
      <c r="C39" s="157" t="s">
        <v>5</v>
      </c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43"/>
      <c r="R39" s="159" t="s">
        <v>6</v>
      </c>
      <c r="S39" s="121"/>
      <c r="T39" s="121"/>
      <c r="U39" s="121"/>
      <c r="V39" s="21">
        <v>23</v>
      </c>
      <c r="W39" s="22" t="s">
        <v>311</v>
      </c>
      <c r="X39" s="23" t="s">
        <v>320</v>
      </c>
      <c r="Y39" s="19"/>
      <c r="Z39" s="6"/>
      <c r="AA39" s="6"/>
      <c r="AB39" s="6"/>
    </row>
    <row r="40" spans="1:29" s="20" customFormat="1" ht="21.95" customHeight="1" x14ac:dyDescent="0.2">
      <c r="A40" s="157"/>
      <c r="B40" s="158"/>
      <c r="C40" s="11">
        <v>1</v>
      </c>
      <c r="D40" s="11">
        <v>2</v>
      </c>
      <c r="E40" s="11">
        <v>3</v>
      </c>
      <c r="F40" s="11">
        <v>4</v>
      </c>
      <c r="G40" s="11">
        <v>5</v>
      </c>
      <c r="H40" s="11">
        <v>6</v>
      </c>
      <c r="I40" s="11">
        <v>7</v>
      </c>
      <c r="J40" s="11">
        <v>8</v>
      </c>
      <c r="K40" s="11">
        <v>9</v>
      </c>
      <c r="L40" s="11">
        <v>10</v>
      </c>
      <c r="M40" s="15">
        <v>11</v>
      </c>
      <c r="N40" s="11">
        <v>12</v>
      </c>
      <c r="O40" s="11">
        <v>13</v>
      </c>
      <c r="P40" s="11">
        <v>14</v>
      </c>
      <c r="Q40" s="11">
        <v>15</v>
      </c>
      <c r="R40" s="160"/>
      <c r="S40" s="121"/>
      <c r="T40" s="121"/>
      <c r="U40" s="121"/>
      <c r="V40" s="21">
        <v>24</v>
      </c>
      <c r="W40" s="22" t="s">
        <v>321</v>
      </c>
      <c r="X40" s="23" t="s">
        <v>322</v>
      </c>
      <c r="Y40" s="19"/>
      <c r="Z40" s="6"/>
      <c r="AA40" s="6"/>
      <c r="AB40" s="6"/>
    </row>
    <row r="41" spans="1:29" s="20" customFormat="1" ht="21.95" customHeight="1" x14ac:dyDescent="0.2">
      <c r="A41" s="157"/>
      <c r="B41" s="158"/>
      <c r="C41" s="155" t="s">
        <v>165</v>
      </c>
      <c r="D41" s="153"/>
      <c r="E41" s="153"/>
      <c r="F41" s="153" t="s">
        <v>166</v>
      </c>
      <c r="G41" s="153"/>
      <c r="H41" s="153"/>
      <c r="I41" s="153"/>
      <c r="J41" s="153" t="s">
        <v>167</v>
      </c>
      <c r="K41" s="153"/>
      <c r="L41" s="153"/>
      <c r="M41" s="153"/>
      <c r="N41" s="154"/>
      <c r="O41" s="155" t="s">
        <v>168</v>
      </c>
      <c r="P41" s="153"/>
      <c r="Q41" s="154"/>
      <c r="R41" s="160"/>
      <c r="S41" s="121"/>
      <c r="T41" s="121"/>
      <c r="U41" s="121"/>
      <c r="V41" s="21">
        <v>25</v>
      </c>
      <c r="W41" s="22" t="s">
        <v>323</v>
      </c>
      <c r="X41" s="23" t="s">
        <v>322</v>
      </c>
      <c r="Y41" s="19"/>
      <c r="Z41" s="6"/>
      <c r="AA41" s="6"/>
      <c r="AB41" s="6"/>
    </row>
    <row r="42" spans="1:29" s="20" customFormat="1" ht="21.95" customHeight="1" x14ac:dyDescent="0.2">
      <c r="A42" s="157"/>
      <c r="B42" s="158"/>
      <c r="C42" s="2">
        <v>14</v>
      </c>
      <c r="D42" s="2">
        <v>21</v>
      </c>
      <c r="E42" s="2">
        <v>28</v>
      </c>
      <c r="F42" s="2">
        <v>4</v>
      </c>
      <c r="G42" s="2">
        <v>11</v>
      </c>
      <c r="H42" s="2">
        <v>18</v>
      </c>
      <c r="I42" s="2">
        <v>25</v>
      </c>
      <c r="J42" s="2">
        <v>2</v>
      </c>
      <c r="K42" s="2">
        <v>9</v>
      </c>
      <c r="L42" s="2">
        <v>16</v>
      </c>
      <c r="M42" s="8">
        <v>23</v>
      </c>
      <c r="N42" s="2">
        <v>30</v>
      </c>
      <c r="O42" s="2">
        <v>6</v>
      </c>
      <c r="P42" s="2">
        <v>13</v>
      </c>
      <c r="Q42" s="7">
        <v>20</v>
      </c>
      <c r="R42" s="161"/>
      <c r="S42" s="121"/>
      <c r="T42" s="121"/>
      <c r="U42" s="121"/>
      <c r="V42" s="21">
        <v>26</v>
      </c>
      <c r="W42" s="22" t="s">
        <v>324</v>
      </c>
      <c r="X42" s="23" t="s">
        <v>51</v>
      </c>
      <c r="Y42" s="19"/>
      <c r="Z42" s="6"/>
      <c r="AA42" s="6"/>
      <c r="AB42" s="6"/>
    </row>
    <row r="43" spans="1:29" s="20" customFormat="1" ht="23.45" customHeight="1" x14ac:dyDescent="0.2">
      <c r="A43" s="4">
        <v>30.6666666666667</v>
      </c>
      <c r="B43" s="126" t="s">
        <v>18</v>
      </c>
      <c r="C43" s="5">
        <v>3</v>
      </c>
      <c r="D43" s="1">
        <v>3</v>
      </c>
      <c r="E43" s="1">
        <v>3</v>
      </c>
      <c r="F43" s="5">
        <v>3</v>
      </c>
      <c r="G43" s="5">
        <v>3</v>
      </c>
      <c r="H43" s="5">
        <v>3</v>
      </c>
      <c r="I43" s="5">
        <v>3</v>
      </c>
      <c r="J43" s="5">
        <v>3</v>
      </c>
      <c r="K43" s="5">
        <v>3</v>
      </c>
      <c r="L43" s="5">
        <v>3</v>
      </c>
      <c r="M43" s="5">
        <v>3</v>
      </c>
      <c r="N43" s="5">
        <v>3</v>
      </c>
      <c r="O43" s="5">
        <v>3</v>
      </c>
      <c r="P43" s="5">
        <v>3</v>
      </c>
      <c r="Q43" s="5">
        <v>3</v>
      </c>
      <c r="R43" s="132">
        <v>45</v>
      </c>
      <c r="S43" s="112" t="s">
        <v>304</v>
      </c>
      <c r="T43" s="111" t="s">
        <v>18</v>
      </c>
      <c r="U43" s="12"/>
      <c r="V43" s="21">
        <v>27</v>
      </c>
      <c r="W43" s="22" t="s">
        <v>325</v>
      </c>
      <c r="X43" s="23" t="s">
        <v>51</v>
      </c>
      <c r="Y43" s="18"/>
      <c r="Z43" s="19"/>
      <c r="AA43" s="6"/>
      <c r="AB43" s="6"/>
      <c r="AC43" s="6"/>
    </row>
    <row r="44" spans="1:29" s="20" customFormat="1" ht="23.45" customHeight="1" x14ac:dyDescent="0.2">
      <c r="A44" s="4">
        <v>31.6666666666667</v>
      </c>
      <c r="B44" s="126" t="s">
        <v>330</v>
      </c>
      <c r="C44" s="5"/>
      <c r="D44" s="1">
        <v>3</v>
      </c>
      <c r="E44" s="1">
        <v>3</v>
      </c>
      <c r="F44" s="1"/>
      <c r="G44" s="1"/>
      <c r="H44" s="1"/>
      <c r="I44" s="1"/>
      <c r="J44" s="1"/>
      <c r="K44" s="1"/>
      <c r="L44" s="1"/>
      <c r="M44" s="1"/>
      <c r="N44" s="1">
        <v>3</v>
      </c>
      <c r="O44" s="1"/>
      <c r="P44" s="9"/>
      <c r="Q44" s="1"/>
      <c r="R44" s="132">
        <v>9</v>
      </c>
      <c r="S44" s="113" t="s">
        <v>329</v>
      </c>
      <c r="T44" s="111" t="s">
        <v>330</v>
      </c>
      <c r="U44" s="12"/>
      <c r="V44" s="21">
        <v>28</v>
      </c>
      <c r="W44" s="22" t="s">
        <v>326</v>
      </c>
      <c r="X44" s="23" t="s">
        <v>327</v>
      </c>
      <c r="Y44" s="18"/>
      <c r="Z44" s="19"/>
      <c r="AA44" s="6"/>
      <c r="AB44" s="6"/>
      <c r="AC44" s="6"/>
    </row>
    <row r="45" spans="1:29" s="20" customFormat="1" ht="23.45" customHeight="1" x14ac:dyDescent="0.2">
      <c r="A45" s="4">
        <v>32.6666666666667</v>
      </c>
      <c r="B45" s="126" t="s">
        <v>170</v>
      </c>
      <c r="C45" s="5"/>
      <c r="D45" s="1"/>
      <c r="E45" s="1"/>
      <c r="F45" s="1"/>
      <c r="G45" s="1"/>
      <c r="H45" s="1"/>
      <c r="I45" s="1"/>
      <c r="J45" s="1"/>
      <c r="K45" s="1"/>
      <c r="L45" s="1"/>
      <c r="M45" s="1">
        <v>3</v>
      </c>
      <c r="N45" s="1"/>
      <c r="O45" s="1"/>
      <c r="P45" s="9"/>
      <c r="Q45" s="1"/>
      <c r="R45" s="132">
        <v>3</v>
      </c>
      <c r="S45" s="113" t="s">
        <v>331</v>
      </c>
      <c r="T45" s="111" t="s">
        <v>170</v>
      </c>
      <c r="U45" s="12"/>
      <c r="V45" s="21">
        <v>29</v>
      </c>
      <c r="W45" s="22" t="s">
        <v>296</v>
      </c>
      <c r="X45" s="23" t="s">
        <v>327</v>
      </c>
      <c r="Y45" s="18"/>
      <c r="Z45" s="19"/>
      <c r="AA45" s="6"/>
      <c r="AB45" s="6"/>
      <c r="AC45" s="6"/>
    </row>
    <row r="46" spans="1:29" s="20" customFormat="1" ht="23.45" customHeight="1" x14ac:dyDescent="0.2">
      <c r="A46" s="4">
        <v>33.6666666666667</v>
      </c>
      <c r="B46" s="126" t="s">
        <v>333</v>
      </c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>
        <v>3</v>
      </c>
      <c r="O46" s="1"/>
      <c r="P46" s="9"/>
      <c r="Q46" s="1"/>
      <c r="R46" s="132">
        <v>3</v>
      </c>
      <c r="S46" s="113" t="s">
        <v>332</v>
      </c>
      <c r="T46" s="111" t="s">
        <v>333</v>
      </c>
      <c r="U46" s="12"/>
      <c r="V46" s="21">
        <v>30</v>
      </c>
      <c r="W46" s="22" t="s">
        <v>328</v>
      </c>
      <c r="X46" s="23" t="s">
        <v>18</v>
      </c>
      <c r="Y46" s="18"/>
      <c r="Z46" s="19"/>
      <c r="AA46" s="6"/>
      <c r="AB46" s="6"/>
      <c r="AC46" s="6"/>
    </row>
    <row r="47" spans="1:29" s="20" customFormat="1" ht="23.45" customHeight="1" x14ac:dyDescent="0.2">
      <c r="A47" s="4">
        <v>34.6666666666667</v>
      </c>
      <c r="B47" s="126" t="s">
        <v>335</v>
      </c>
      <c r="C47" s="5"/>
      <c r="D47" s="1"/>
      <c r="E47" s="1">
        <v>3</v>
      </c>
      <c r="F47" s="1"/>
      <c r="G47" s="1">
        <v>3</v>
      </c>
      <c r="H47" s="1"/>
      <c r="I47" s="1"/>
      <c r="J47" s="1"/>
      <c r="K47" s="1"/>
      <c r="L47" s="1"/>
      <c r="M47" s="1"/>
      <c r="N47" s="1"/>
      <c r="O47" s="1"/>
      <c r="P47" s="9"/>
      <c r="Q47" s="1"/>
      <c r="R47" s="132">
        <v>6</v>
      </c>
      <c r="S47" s="113" t="s">
        <v>334</v>
      </c>
      <c r="T47" s="111" t="s">
        <v>335</v>
      </c>
      <c r="U47" s="12"/>
      <c r="V47" s="21">
        <v>31</v>
      </c>
      <c r="W47" s="22" t="s">
        <v>304</v>
      </c>
      <c r="X47" s="23" t="s">
        <v>18</v>
      </c>
      <c r="Y47" s="18"/>
      <c r="Z47" s="19"/>
      <c r="AA47" s="6"/>
      <c r="AB47" s="6"/>
      <c r="AC47" s="6"/>
    </row>
    <row r="48" spans="1:29" s="20" customFormat="1" ht="23.45" customHeight="1" x14ac:dyDescent="0.2">
      <c r="A48" s="4">
        <v>35.6666666666667</v>
      </c>
      <c r="B48" s="126" t="s">
        <v>336</v>
      </c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9"/>
      <c r="Q48" s="1"/>
      <c r="R48" s="132">
        <v>0</v>
      </c>
      <c r="S48" s="113" t="s">
        <v>311</v>
      </c>
      <c r="T48" s="111" t="s">
        <v>336</v>
      </c>
      <c r="U48" s="12"/>
      <c r="V48" s="21">
        <v>32</v>
      </c>
      <c r="W48" s="22" t="s">
        <v>329</v>
      </c>
      <c r="X48" s="23" t="s">
        <v>330</v>
      </c>
      <c r="Y48" s="18"/>
      <c r="Z48" s="19"/>
      <c r="AA48" s="6"/>
      <c r="AB48" s="6"/>
      <c r="AC48" s="6"/>
    </row>
    <row r="49" spans="1:36" s="20" customFormat="1" ht="23.45" customHeight="1" x14ac:dyDescent="0.2">
      <c r="A49" s="4">
        <v>36.6666666666667</v>
      </c>
      <c r="B49" s="126" t="s">
        <v>12</v>
      </c>
      <c r="C49" s="5"/>
      <c r="D49" s="1"/>
      <c r="E49" s="1"/>
      <c r="F49" s="1">
        <v>3</v>
      </c>
      <c r="G49" s="1"/>
      <c r="H49" s="1"/>
      <c r="I49" s="1"/>
      <c r="J49" s="1"/>
      <c r="K49" s="1">
        <v>3</v>
      </c>
      <c r="L49" s="1"/>
      <c r="M49" s="1"/>
      <c r="N49" s="1"/>
      <c r="O49" s="1"/>
      <c r="P49" s="1">
        <v>3</v>
      </c>
      <c r="Q49" s="1"/>
      <c r="R49" s="132">
        <v>9</v>
      </c>
      <c r="S49" s="113" t="s">
        <v>298</v>
      </c>
      <c r="T49" s="111" t="s">
        <v>12</v>
      </c>
      <c r="U49" s="12"/>
      <c r="V49" s="21">
        <v>33</v>
      </c>
      <c r="W49" s="22" t="s">
        <v>331</v>
      </c>
      <c r="X49" s="23" t="s">
        <v>170</v>
      </c>
      <c r="Y49" s="18"/>
      <c r="Z49" s="19"/>
      <c r="AA49" s="6"/>
      <c r="AB49" s="6"/>
      <c r="AC49" s="6"/>
    </row>
    <row r="50" spans="1:36" s="20" customFormat="1" ht="23.45" customHeight="1" x14ac:dyDescent="0.2">
      <c r="A50" s="4">
        <v>37.6666666666667</v>
      </c>
      <c r="B50" s="126" t="s">
        <v>12</v>
      </c>
      <c r="C50" s="5"/>
      <c r="D50" s="1"/>
      <c r="E50" s="1"/>
      <c r="F50" s="1"/>
      <c r="G50" s="1"/>
      <c r="H50" s="1">
        <v>3</v>
      </c>
      <c r="I50" s="1"/>
      <c r="J50" s="1"/>
      <c r="K50" s="1"/>
      <c r="L50" s="1"/>
      <c r="M50" s="1">
        <v>3</v>
      </c>
      <c r="N50" s="1"/>
      <c r="O50" s="1">
        <v>3</v>
      </c>
      <c r="P50" s="9"/>
      <c r="Q50" s="1"/>
      <c r="R50" s="132">
        <v>9</v>
      </c>
      <c r="S50" s="113" t="s">
        <v>337</v>
      </c>
      <c r="T50" s="111" t="s">
        <v>12</v>
      </c>
      <c r="U50" s="12"/>
      <c r="V50" s="21">
        <v>34</v>
      </c>
      <c r="W50" s="22" t="s">
        <v>332</v>
      </c>
      <c r="X50" s="23" t="s">
        <v>333</v>
      </c>
      <c r="Y50" s="18"/>
      <c r="Z50" s="19"/>
      <c r="AA50" s="6"/>
      <c r="AB50" s="6"/>
      <c r="AC50" s="6"/>
    </row>
    <row r="51" spans="1:36" s="20" customFormat="1" ht="23.45" customHeight="1" x14ac:dyDescent="0.2">
      <c r="A51" s="4">
        <v>38.6666666666667</v>
      </c>
      <c r="B51" s="126" t="s">
        <v>13</v>
      </c>
      <c r="C51" s="5"/>
      <c r="D51" s="1"/>
      <c r="E51" s="1"/>
      <c r="F51" s="1"/>
      <c r="G51" s="1">
        <v>3</v>
      </c>
      <c r="H51" s="1">
        <v>3</v>
      </c>
      <c r="I51" s="1"/>
      <c r="J51" s="1"/>
      <c r="K51" s="1">
        <v>3</v>
      </c>
      <c r="L51" s="1"/>
      <c r="M51" s="1">
        <v>3</v>
      </c>
      <c r="N51" s="1">
        <v>3</v>
      </c>
      <c r="O51" s="1">
        <v>3</v>
      </c>
      <c r="P51" s="9"/>
      <c r="Q51" s="1"/>
      <c r="R51" s="132">
        <v>18</v>
      </c>
      <c r="S51" s="113" t="s">
        <v>338</v>
      </c>
      <c r="T51" s="111" t="s">
        <v>13</v>
      </c>
      <c r="U51" s="12"/>
      <c r="V51" s="21">
        <v>35</v>
      </c>
      <c r="W51" s="22" t="s">
        <v>334</v>
      </c>
      <c r="X51" s="23" t="s">
        <v>335</v>
      </c>
      <c r="Y51" s="18"/>
      <c r="Z51" s="19"/>
      <c r="AA51" s="6"/>
      <c r="AB51" s="6"/>
      <c r="AC51" s="6"/>
    </row>
    <row r="52" spans="1:36" s="20" customFormat="1" ht="23.45" customHeight="1" x14ac:dyDescent="0.2">
      <c r="A52" s="4">
        <v>39.6666666666667</v>
      </c>
      <c r="B52" s="126" t="s">
        <v>13</v>
      </c>
      <c r="C52" s="5"/>
      <c r="D52" s="1"/>
      <c r="E52" s="1"/>
      <c r="F52" s="1"/>
      <c r="G52" s="1"/>
      <c r="H52" s="1">
        <v>3</v>
      </c>
      <c r="I52" s="1"/>
      <c r="J52" s="1"/>
      <c r="K52" s="1"/>
      <c r="L52" s="1"/>
      <c r="M52" s="1">
        <v>3</v>
      </c>
      <c r="N52" s="1"/>
      <c r="O52" s="1">
        <v>3</v>
      </c>
      <c r="P52" s="9"/>
      <c r="Q52" s="1"/>
      <c r="R52" s="132">
        <v>9</v>
      </c>
      <c r="S52" s="113" t="s">
        <v>14</v>
      </c>
      <c r="T52" s="111" t="s">
        <v>13</v>
      </c>
      <c r="U52" s="12"/>
      <c r="V52" s="21">
        <v>36</v>
      </c>
      <c r="W52" s="22" t="s">
        <v>311</v>
      </c>
      <c r="X52" s="23" t="s">
        <v>336</v>
      </c>
      <c r="Y52" s="18"/>
      <c r="Z52" s="19"/>
      <c r="AA52" s="6"/>
      <c r="AB52" s="6"/>
      <c r="AC52" s="6"/>
    </row>
    <row r="53" spans="1:36" s="20" customFormat="1" ht="23.45" customHeight="1" x14ac:dyDescent="0.2">
      <c r="A53" s="4">
        <v>41</v>
      </c>
      <c r="B53" s="126" t="s">
        <v>340</v>
      </c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9"/>
      <c r="Q53" s="1"/>
      <c r="R53" s="132">
        <v>0</v>
      </c>
      <c r="S53" s="113" t="s">
        <v>339</v>
      </c>
      <c r="T53" s="111" t="s">
        <v>340</v>
      </c>
      <c r="U53" s="12"/>
      <c r="V53" s="21">
        <v>37</v>
      </c>
      <c r="W53" s="22" t="s">
        <v>298</v>
      </c>
      <c r="X53" s="23" t="s">
        <v>12</v>
      </c>
      <c r="Y53" s="18"/>
      <c r="Z53" s="19"/>
      <c r="AA53" s="6"/>
      <c r="AB53" s="6"/>
      <c r="AC53" s="6"/>
    </row>
    <row r="54" spans="1:36" s="20" customFormat="1" ht="23.45" customHeight="1" x14ac:dyDescent="0.2">
      <c r="A54" s="4">
        <v>42</v>
      </c>
      <c r="B54" s="126" t="s">
        <v>17</v>
      </c>
      <c r="C54" s="5">
        <v>3</v>
      </c>
      <c r="D54" s="1"/>
      <c r="E54" s="1">
        <v>2</v>
      </c>
      <c r="F54" s="1">
        <v>2</v>
      </c>
      <c r="G54" s="1"/>
      <c r="H54" s="1"/>
      <c r="I54" s="1"/>
      <c r="J54" s="1">
        <v>2</v>
      </c>
      <c r="K54" s="1"/>
      <c r="L54" s="1">
        <v>3</v>
      </c>
      <c r="M54" s="1"/>
      <c r="N54" s="1">
        <v>2</v>
      </c>
      <c r="O54" s="1"/>
      <c r="P54" s="1">
        <v>3</v>
      </c>
      <c r="Q54" s="1">
        <v>3</v>
      </c>
      <c r="R54" s="132">
        <v>20</v>
      </c>
      <c r="S54" s="113" t="s">
        <v>341</v>
      </c>
      <c r="T54" s="111" t="s">
        <v>17</v>
      </c>
      <c r="U54" s="12"/>
      <c r="V54" s="21">
        <v>38</v>
      </c>
      <c r="W54" s="22" t="s">
        <v>337</v>
      </c>
      <c r="X54" s="23" t="s">
        <v>12</v>
      </c>
      <c r="Y54" s="18"/>
      <c r="Z54" s="19"/>
      <c r="AA54" s="6"/>
      <c r="AB54" s="6"/>
      <c r="AC54" s="6"/>
    </row>
    <row r="55" spans="1:36" s="20" customFormat="1" ht="23.45" customHeight="1" x14ac:dyDescent="0.2">
      <c r="A55" s="4">
        <v>43</v>
      </c>
      <c r="B55" s="126" t="s">
        <v>17</v>
      </c>
      <c r="C55" s="5"/>
      <c r="D55" s="1"/>
      <c r="E55" s="1">
        <v>2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9"/>
      <c r="Q55" s="1"/>
      <c r="R55" s="132">
        <v>2</v>
      </c>
      <c r="S55" s="113" t="s">
        <v>342</v>
      </c>
      <c r="T55" s="111" t="s">
        <v>17</v>
      </c>
      <c r="U55" s="12"/>
      <c r="V55" s="21">
        <v>39</v>
      </c>
      <c r="W55" s="22" t="s">
        <v>338</v>
      </c>
      <c r="X55" s="23" t="s">
        <v>13</v>
      </c>
      <c r="Y55" s="18"/>
      <c r="Z55" s="19"/>
      <c r="AA55" s="6"/>
      <c r="AB55" s="6"/>
      <c r="AC55" s="6"/>
    </row>
    <row r="56" spans="1:36" s="20" customFormat="1" ht="23.45" customHeight="1" x14ac:dyDescent="0.2">
      <c r="A56" s="4">
        <v>44</v>
      </c>
      <c r="B56" s="126" t="s">
        <v>343</v>
      </c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 t="s">
        <v>370</v>
      </c>
      <c r="O56" s="1"/>
      <c r="P56" s="9"/>
      <c r="Q56" s="1"/>
      <c r="R56" s="132">
        <v>3</v>
      </c>
      <c r="S56" s="113" t="s">
        <v>311</v>
      </c>
      <c r="T56" s="111" t="s">
        <v>343</v>
      </c>
      <c r="U56" s="12"/>
      <c r="V56" s="21">
        <v>40</v>
      </c>
      <c r="W56" s="22" t="s">
        <v>14</v>
      </c>
      <c r="X56" s="23" t="s">
        <v>13</v>
      </c>
      <c r="Y56" s="18"/>
      <c r="Z56" s="19"/>
      <c r="AA56" s="6"/>
      <c r="AB56" s="6"/>
      <c r="AC56" s="6"/>
    </row>
    <row r="57" spans="1:36" s="20" customFormat="1" ht="23.45" customHeight="1" x14ac:dyDescent="0.2">
      <c r="A57" s="4">
        <v>45</v>
      </c>
      <c r="B57" s="126" t="s">
        <v>345</v>
      </c>
      <c r="C57" s="5"/>
      <c r="D57" s="1"/>
      <c r="E57" s="1"/>
      <c r="F57" s="1"/>
      <c r="G57" s="1"/>
      <c r="H57" s="1"/>
      <c r="I57" s="1"/>
      <c r="J57" s="1">
        <v>3</v>
      </c>
      <c r="K57" s="1"/>
      <c r="L57" s="1"/>
      <c r="M57" s="1">
        <v>3</v>
      </c>
      <c r="N57" s="1">
        <v>3</v>
      </c>
      <c r="O57" s="1"/>
      <c r="P57" s="9"/>
      <c r="Q57" s="1"/>
      <c r="R57" s="132">
        <v>9</v>
      </c>
      <c r="S57" s="113" t="s">
        <v>344</v>
      </c>
      <c r="T57" s="111" t="s">
        <v>345</v>
      </c>
      <c r="U57" s="12"/>
      <c r="V57" s="21">
        <v>41</v>
      </c>
      <c r="W57" s="22" t="s">
        <v>339</v>
      </c>
      <c r="X57" s="23" t="s">
        <v>340</v>
      </c>
      <c r="Y57" s="18"/>
      <c r="Z57" s="19"/>
      <c r="AA57" s="6"/>
      <c r="AB57" s="6"/>
      <c r="AC57" s="6"/>
      <c r="AD57" s="6"/>
      <c r="AE57" s="18"/>
      <c r="AF57" s="18"/>
      <c r="AG57" s="19"/>
      <c r="AH57" s="6"/>
      <c r="AI57" s="6"/>
      <c r="AJ57" s="6"/>
    </row>
    <row r="58" spans="1:36" s="20" customFormat="1" ht="23.45" customHeight="1" x14ac:dyDescent="0.2">
      <c r="A58" s="4">
        <v>46</v>
      </c>
      <c r="B58" s="126" t="s">
        <v>347</v>
      </c>
      <c r="C58" s="5">
        <v>3</v>
      </c>
      <c r="D58" s="1">
        <v>3</v>
      </c>
      <c r="E58" s="1">
        <v>3</v>
      </c>
      <c r="F58" s="1">
        <v>3</v>
      </c>
      <c r="G58" s="1">
        <v>3</v>
      </c>
      <c r="H58" s="1">
        <v>3</v>
      </c>
      <c r="I58" s="1">
        <v>3</v>
      </c>
      <c r="J58" s="1">
        <v>3</v>
      </c>
      <c r="K58" s="1">
        <v>3</v>
      </c>
      <c r="L58" s="1">
        <v>3</v>
      </c>
      <c r="M58" s="1">
        <v>3</v>
      </c>
      <c r="N58" s="1">
        <v>3</v>
      </c>
      <c r="O58" s="1">
        <v>3</v>
      </c>
      <c r="P58" s="1">
        <v>3</v>
      </c>
      <c r="Q58" s="1">
        <v>3</v>
      </c>
      <c r="R58" s="132">
        <v>45</v>
      </c>
      <c r="S58" s="113" t="s">
        <v>346</v>
      </c>
      <c r="T58" s="111" t="s">
        <v>347</v>
      </c>
      <c r="U58" s="12"/>
      <c r="V58" s="21">
        <v>42</v>
      </c>
      <c r="W58" s="22" t="s">
        <v>341</v>
      </c>
      <c r="X58" s="23" t="s">
        <v>17</v>
      </c>
      <c r="Y58" s="18"/>
      <c r="Z58" s="19"/>
      <c r="AA58" s="6"/>
      <c r="AB58" s="6"/>
      <c r="AC58" s="6"/>
      <c r="AD58" s="6"/>
      <c r="AE58" s="18"/>
      <c r="AF58" s="18"/>
      <c r="AG58" s="19"/>
      <c r="AH58" s="6"/>
      <c r="AI58" s="6"/>
      <c r="AJ58" s="6"/>
    </row>
    <row r="59" spans="1:36" s="20" customFormat="1" ht="23.45" customHeight="1" x14ac:dyDescent="0.2">
      <c r="A59" s="4">
        <v>47</v>
      </c>
      <c r="B59" s="126" t="s">
        <v>349</v>
      </c>
      <c r="C59" s="5"/>
      <c r="D59" s="1"/>
      <c r="E59" s="1"/>
      <c r="F59" s="1"/>
      <c r="G59" s="1"/>
      <c r="H59" s="1"/>
      <c r="I59" s="1"/>
      <c r="J59" s="1">
        <v>3</v>
      </c>
      <c r="K59" s="1"/>
      <c r="L59" s="1"/>
      <c r="M59" s="1"/>
      <c r="N59" s="1" t="s">
        <v>370</v>
      </c>
      <c r="O59" s="1"/>
      <c r="P59" s="9"/>
      <c r="Q59" s="1"/>
      <c r="R59" s="132">
        <v>6</v>
      </c>
      <c r="S59" s="113" t="s">
        <v>348</v>
      </c>
      <c r="T59" s="111" t="s">
        <v>349</v>
      </c>
      <c r="U59" s="12"/>
      <c r="V59" s="21">
        <v>43</v>
      </c>
      <c r="W59" s="22" t="s">
        <v>342</v>
      </c>
      <c r="X59" s="23" t="s">
        <v>17</v>
      </c>
      <c r="Y59" s="18"/>
      <c r="Z59" s="19"/>
      <c r="AA59" s="6"/>
      <c r="AB59" s="6"/>
      <c r="AC59" s="6"/>
      <c r="AD59" s="6"/>
      <c r="AE59" s="18"/>
      <c r="AF59" s="18"/>
      <c r="AG59" s="19"/>
      <c r="AH59" s="6"/>
      <c r="AI59" s="6"/>
      <c r="AJ59" s="6"/>
    </row>
    <row r="60" spans="1:36" s="20" customFormat="1" ht="23.45" customHeight="1" x14ac:dyDescent="0.2">
      <c r="A60" s="4">
        <v>48</v>
      </c>
      <c r="B60" s="126" t="s">
        <v>351</v>
      </c>
      <c r="C60" s="5">
        <v>3</v>
      </c>
      <c r="D60" s="1">
        <v>3</v>
      </c>
      <c r="E60" s="1">
        <v>3</v>
      </c>
      <c r="F60" s="1">
        <v>3</v>
      </c>
      <c r="G60" s="1">
        <v>3</v>
      </c>
      <c r="H60" s="1">
        <v>3</v>
      </c>
      <c r="I60" s="1">
        <v>3</v>
      </c>
      <c r="J60" s="1">
        <v>3</v>
      </c>
      <c r="K60" s="1">
        <v>3</v>
      </c>
      <c r="L60" s="1">
        <v>3</v>
      </c>
      <c r="M60" s="1">
        <v>3</v>
      </c>
      <c r="N60" s="1">
        <v>3</v>
      </c>
      <c r="O60" s="1">
        <v>3</v>
      </c>
      <c r="P60" s="1">
        <v>3</v>
      </c>
      <c r="Q60" s="1">
        <v>3</v>
      </c>
      <c r="R60" s="132">
        <v>45</v>
      </c>
      <c r="S60" s="113" t="s">
        <v>350</v>
      </c>
      <c r="T60" s="111" t="s">
        <v>351</v>
      </c>
      <c r="U60" s="12"/>
      <c r="V60" s="21">
        <v>44</v>
      </c>
      <c r="W60" s="22" t="s">
        <v>311</v>
      </c>
      <c r="X60" s="23" t="s">
        <v>343</v>
      </c>
      <c r="Y60" s="18"/>
      <c r="Z60" s="19"/>
      <c r="AA60" s="6"/>
      <c r="AB60" s="6"/>
      <c r="AC60" s="6"/>
      <c r="AD60" s="6"/>
      <c r="AE60" s="18"/>
      <c r="AF60" s="18"/>
      <c r="AG60" s="19"/>
      <c r="AH60" s="6"/>
      <c r="AI60" s="6"/>
      <c r="AJ60" s="6"/>
    </row>
    <row r="61" spans="1:36" s="20" customFormat="1" ht="23.45" customHeight="1" x14ac:dyDescent="0.2">
      <c r="A61" s="4">
        <v>49</v>
      </c>
      <c r="B61" s="126" t="s">
        <v>352</v>
      </c>
      <c r="C61" s="5"/>
      <c r="D61" s="1"/>
      <c r="E61" s="1"/>
      <c r="F61" s="1"/>
      <c r="G61" s="1"/>
      <c r="H61" s="1"/>
      <c r="I61" s="1"/>
      <c r="J61" s="1"/>
      <c r="K61" s="1"/>
      <c r="L61" s="1"/>
      <c r="M61" s="1">
        <v>3</v>
      </c>
      <c r="N61" s="1"/>
      <c r="O61" s="1"/>
      <c r="P61" s="9"/>
      <c r="Q61" s="1"/>
      <c r="R61" s="132">
        <v>3</v>
      </c>
      <c r="S61" s="113" t="s">
        <v>311</v>
      </c>
      <c r="T61" s="111" t="s">
        <v>352</v>
      </c>
      <c r="U61" s="12"/>
      <c r="V61" s="21">
        <v>45</v>
      </c>
      <c r="W61" s="22" t="s">
        <v>344</v>
      </c>
      <c r="X61" s="23" t="s">
        <v>345</v>
      </c>
      <c r="Y61" s="18"/>
      <c r="Z61" s="19"/>
      <c r="AA61" s="6"/>
      <c r="AB61" s="6"/>
      <c r="AC61" s="6"/>
      <c r="AD61" s="6"/>
      <c r="AE61" s="18"/>
      <c r="AF61" s="18"/>
      <c r="AG61" s="19"/>
      <c r="AH61" s="6"/>
      <c r="AI61" s="6"/>
      <c r="AJ61" s="6"/>
    </row>
    <row r="62" spans="1:36" s="20" customFormat="1" ht="23.45" customHeight="1" x14ac:dyDescent="0.2">
      <c r="A62" s="4">
        <v>50</v>
      </c>
      <c r="B62" s="126" t="s">
        <v>20</v>
      </c>
      <c r="C62" s="5"/>
      <c r="D62" s="1"/>
      <c r="E62" s="1"/>
      <c r="F62" s="1"/>
      <c r="G62" s="1"/>
      <c r="H62" s="1"/>
      <c r="I62" s="1"/>
      <c r="J62" s="1"/>
      <c r="K62" s="1"/>
      <c r="L62" s="1">
        <v>3</v>
      </c>
      <c r="M62" s="1">
        <v>3</v>
      </c>
      <c r="N62" s="1">
        <v>3</v>
      </c>
      <c r="O62" s="1">
        <v>3</v>
      </c>
      <c r="P62" s="1">
        <v>3</v>
      </c>
      <c r="Q62" s="1">
        <v>3</v>
      </c>
      <c r="R62" s="132">
        <v>18</v>
      </c>
      <c r="S62" s="113" t="s">
        <v>353</v>
      </c>
      <c r="T62" s="111" t="s">
        <v>20</v>
      </c>
      <c r="U62" s="12"/>
      <c r="V62" s="21">
        <v>46</v>
      </c>
      <c r="W62" s="22" t="s">
        <v>346</v>
      </c>
      <c r="X62" s="23" t="s">
        <v>347</v>
      </c>
      <c r="Y62" s="18"/>
      <c r="Z62" s="19"/>
      <c r="AA62" s="6"/>
      <c r="AB62" s="6"/>
      <c r="AC62" s="6"/>
      <c r="AD62" s="6"/>
      <c r="AE62" s="18"/>
      <c r="AF62" s="18"/>
      <c r="AG62" s="19"/>
      <c r="AH62" s="6"/>
      <c r="AI62" s="6"/>
      <c r="AJ62" s="6"/>
    </row>
    <row r="63" spans="1:36" s="16" customFormat="1" ht="23.45" customHeight="1" x14ac:dyDescent="0.2">
      <c r="A63" s="4">
        <v>51</v>
      </c>
      <c r="B63" s="126" t="s">
        <v>355</v>
      </c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9"/>
      <c r="Q63" s="1"/>
      <c r="R63" s="132">
        <v>0</v>
      </c>
      <c r="S63" s="113" t="s">
        <v>354</v>
      </c>
      <c r="T63" s="111" t="s">
        <v>355</v>
      </c>
      <c r="U63" s="122"/>
      <c r="V63" s="21"/>
      <c r="W63" s="22"/>
      <c r="X63" s="23"/>
      <c r="Y63" s="123"/>
      <c r="Z63" s="124"/>
      <c r="AA63" s="125"/>
      <c r="AB63" s="125"/>
      <c r="AC63" s="125"/>
      <c r="AD63" s="125"/>
      <c r="AE63" s="123"/>
      <c r="AF63" s="123"/>
      <c r="AG63" s="124"/>
      <c r="AH63" s="125"/>
      <c r="AI63" s="125"/>
      <c r="AJ63" s="125"/>
    </row>
    <row r="64" spans="1:36" s="16" customFormat="1" ht="23.45" customHeight="1" x14ac:dyDescent="0.2">
      <c r="A64" s="4">
        <v>52</v>
      </c>
      <c r="B64" s="126" t="s">
        <v>355</v>
      </c>
      <c r="C64" s="5"/>
      <c r="D64" s="1"/>
      <c r="E64" s="1">
        <v>3</v>
      </c>
      <c r="F64" s="1">
        <v>3</v>
      </c>
      <c r="G64" s="1">
        <v>3</v>
      </c>
      <c r="H64" s="1">
        <v>3</v>
      </c>
      <c r="I64" s="1">
        <v>3</v>
      </c>
      <c r="J64" s="1">
        <v>3</v>
      </c>
      <c r="K64" s="1">
        <v>3</v>
      </c>
      <c r="L64" s="1">
        <v>3</v>
      </c>
      <c r="M64" s="1">
        <v>3</v>
      </c>
      <c r="N64" s="1">
        <v>3</v>
      </c>
      <c r="O64" s="1">
        <v>3</v>
      </c>
      <c r="P64" s="1">
        <v>3</v>
      </c>
      <c r="Q64" s="1">
        <v>3</v>
      </c>
      <c r="R64" s="132">
        <v>39</v>
      </c>
      <c r="S64" s="113" t="s">
        <v>356</v>
      </c>
      <c r="T64" s="111" t="s">
        <v>355</v>
      </c>
      <c r="U64" s="122"/>
      <c r="V64" s="21"/>
      <c r="W64" s="22"/>
      <c r="X64" s="23"/>
      <c r="Y64" s="123"/>
      <c r="Z64" s="124"/>
      <c r="AA64" s="125"/>
      <c r="AB64" s="125"/>
      <c r="AC64" s="125"/>
      <c r="AD64" s="125"/>
      <c r="AE64" s="123"/>
      <c r="AF64" s="123"/>
      <c r="AG64" s="124"/>
      <c r="AH64" s="125"/>
      <c r="AI64" s="125"/>
      <c r="AJ64" s="125"/>
    </row>
    <row r="65" spans="1:36" s="16" customFormat="1" ht="23.45" customHeight="1" x14ac:dyDescent="0.2">
      <c r="A65" s="4">
        <v>53</v>
      </c>
      <c r="B65" s="126" t="s">
        <v>355</v>
      </c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>
        <v>3</v>
      </c>
      <c r="O65" s="1"/>
      <c r="P65" s="9"/>
      <c r="Q65" s="1">
        <v>3</v>
      </c>
      <c r="R65" s="132">
        <v>6</v>
      </c>
      <c r="S65" s="113" t="s">
        <v>357</v>
      </c>
      <c r="T65" s="111" t="s">
        <v>355</v>
      </c>
      <c r="U65" s="122"/>
      <c r="V65" s="21"/>
      <c r="W65" s="22"/>
      <c r="X65" s="23"/>
      <c r="Y65" s="123"/>
      <c r="Z65" s="124"/>
      <c r="AA65" s="125"/>
      <c r="AB65" s="125"/>
      <c r="AC65" s="125"/>
      <c r="AD65" s="125"/>
      <c r="AE65" s="123"/>
      <c r="AF65" s="123"/>
      <c r="AG65" s="124"/>
      <c r="AH65" s="125"/>
      <c r="AI65" s="125"/>
      <c r="AJ65" s="125"/>
    </row>
    <row r="66" spans="1:36" s="16" customFormat="1" ht="23.45" customHeight="1" x14ac:dyDescent="0.2">
      <c r="A66" s="4">
        <v>54</v>
      </c>
      <c r="B66" s="23" t="s">
        <v>152</v>
      </c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>
        <v>3</v>
      </c>
      <c r="O66" s="1"/>
      <c r="P66" s="9"/>
      <c r="Q66" s="1"/>
      <c r="R66" s="132">
        <v>3</v>
      </c>
      <c r="S66" s="113" t="s">
        <v>358</v>
      </c>
      <c r="T66" s="111" t="s">
        <v>152</v>
      </c>
      <c r="U66" s="122"/>
      <c r="V66" s="21"/>
      <c r="W66" s="22"/>
      <c r="X66" s="23"/>
      <c r="Y66" s="123"/>
      <c r="Z66" s="124"/>
      <c r="AA66" s="125"/>
      <c r="AB66" s="125"/>
      <c r="AC66" s="125"/>
      <c r="AD66" s="125"/>
      <c r="AE66" s="123"/>
      <c r="AF66" s="123"/>
      <c r="AG66" s="124"/>
      <c r="AH66" s="125"/>
      <c r="AI66" s="125"/>
      <c r="AJ66" s="125"/>
    </row>
    <row r="67" spans="1:36" s="16" customFormat="1" ht="23.45" customHeight="1" x14ac:dyDescent="0.2">
      <c r="A67" s="4">
        <v>55</v>
      </c>
      <c r="B67" s="23" t="s">
        <v>152</v>
      </c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9"/>
      <c r="Q67" s="1"/>
      <c r="R67" s="132">
        <v>0</v>
      </c>
      <c r="S67" s="112" t="s">
        <v>359</v>
      </c>
      <c r="T67" s="111" t="s">
        <v>152</v>
      </c>
      <c r="U67" s="122"/>
      <c r="V67" s="21"/>
      <c r="W67" s="22"/>
      <c r="X67" s="23"/>
      <c r="Y67" s="123"/>
      <c r="Z67" s="124"/>
      <c r="AA67" s="125"/>
      <c r="AB67" s="125"/>
      <c r="AC67" s="125"/>
      <c r="AD67" s="125"/>
      <c r="AE67" s="123"/>
      <c r="AF67" s="123"/>
      <c r="AG67" s="124"/>
      <c r="AH67" s="125"/>
      <c r="AI67" s="125"/>
      <c r="AJ67" s="125"/>
    </row>
    <row r="68" spans="1:36" s="16" customFormat="1" ht="23.45" customHeight="1" x14ac:dyDescent="0.2">
      <c r="A68" s="10">
        <v>56</v>
      </c>
      <c r="B68" s="126" t="s">
        <v>21</v>
      </c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9"/>
      <c r="Q68" s="1"/>
      <c r="R68" s="132">
        <v>0</v>
      </c>
      <c r="S68" s="113" t="s">
        <v>360</v>
      </c>
      <c r="T68" s="111" t="s">
        <v>21</v>
      </c>
      <c r="U68" s="122"/>
      <c r="V68" s="21"/>
      <c r="W68" s="22"/>
      <c r="X68" s="23"/>
      <c r="Y68" s="123"/>
      <c r="Z68" s="124"/>
      <c r="AA68" s="125"/>
      <c r="AB68" s="125"/>
      <c r="AC68" s="125"/>
      <c r="AD68" s="125"/>
      <c r="AE68" s="123"/>
      <c r="AF68" s="123"/>
      <c r="AG68" s="124"/>
      <c r="AH68" s="125"/>
      <c r="AI68" s="125"/>
      <c r="AJ68" s="125"/>
    </row>
    <row r="69" spans="1:36" s="16" customFormat="1" ht="23.45" customHeight="1" x14ac:dyDescent="0.2">
      <c r="A69" s="10">
        <v>57</v>
      </c>
      <c r="B69" s="126" t="s">
        <v>21</v>
      </c>
      <c r="C69" s="5">
        <v>2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9"/>
      <c r="Q69" s="1">
        <v>3</v>
      </c>
      <c r="R69" s="132">
        <v>5</v>
      </c>
      <c r="S69" s="113" t="s">
        <v>361</v>
      </c>
      <c r="T69" s="111" t="s">
        <v>21</v>
      </c>
      <c r="U69" s="122"/>
      <c r="V69" s="21"/>
      <c r="W69" s="22"/>
      <c r="X69" s="23"/>
      <c r="Y69" s="123"/>
      <c r="Z69" s="124"/>
      <c r="AA69" s="125"/>
      <c r="AB69" s="125"/>
      <c r="AC69" s="125"/>
      <c r="AD69" s="125"/>
      <c r="AE69" s="123"/>
      <c r="AF69" s="123"/>
      <c r="AG69" s="124"/>
      <c r="AH69" s="125"/>
      <c r="AI69" s="125"/>
      <c r="AJ69" s="125"/>
    </row>
    <row r="70" spans="1:36" s="16" customFormat="1" ht="23.45" customHeight="1" x14ac:dyDescent="0.2">
      <c r="A70" s="10">
        <v>58</v>
      </c>
      <c r="B70" s="126" t="s">
        <v>21</v>
      </c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9"/>
      <c r="Q70" s="1">
        <v>3</v>
      </c>
      <c r="R70" s="132">
        <v>3</v>
      </c>
      <c r="S70" s="113" t="s">
        <v>362</v>
      </c>
      <c r="T70" s="111" t="s">
        <v>21</v>
      </c>
      <c r="U70" s="122"/>
      <c r="V70" s="21"/>
      <c r="W70" s="22"/>
      <c r="X70" s="23"/>
      <c r="Y70" s="123"/>
      <c r="Z70" s="124"/>
      <c r="AA70" s="125"/>
      <c r="AB70" s="125"/>
      <c r="AC70" s="125"/>
      <c r="AD70" s="125"/>
      <c r="AE70" s="123"/>
      <c r="AF70" s="123"/>
      <c r="AG70" s="124"/>
      <c r="AH70" s="125"/>
      <c r="AI70" s="125"/>
      <c r="AJ70" s="125"/>
    </row>
    <row r="71" spans="1:36" s="16" customFormat="1" ht="23.45" customHeight="1" x14ac:dyDescent="0.2">
      <c r="A71" s="10">
        <v>59</v>
      </c>
      <c r="B71" s="129" t="s">
        <v>369</v>
      </c>
      <c r="C71" s="93"/>
      <c r="D71" s="93"/>
      <c r="E71" s="93">
        <v>3</v>
      </c>
      <c r="F71" s="93">
        <v>3</v>
      </c>
      <c r="G71" s="93"/>
      <c r="H71" s="93"/>
      <c r="I71" s="93"/>
      <c r="J71" s="93"/>
      <c r="K71" s="93"/>
      <c r="L71" s="93"/>
      <c r="M71" s="93">
        <v>3</v>
      </c>
      <c r="N71" s="1">
        <v>3</v>
      </c>
      <c r="O71" s="93"/>
      <c r="P71" s="11"/>
      <c r="Q71" s="93"/>
      <c r="R71" s="108">
        <v>12</v>
      </c>
      <c r="S71" s="91" t="s">
        <v>368</v>
      </c>
      <c r="T71" s="92" t="s">
        <v>369</v>
      </c>
      <c r="U71" s="122"/>
      <c r="V71" s="21"/>
      <c r="W71" s="22"/>
      <c r="X71" s="23"/>
      <c r="Y71" s="123"/>
      <c r="Z71" s="124"/>
      <c r="AA71" s="125"/>
      <c r="AB71" s="125"/>
      <c r="AC71" s="125"/>
      <c r="AD71" s="125"/>
      <c r="AE71" s="123"/>
      <c r="AF71" s="123"/>
      <c r="AG71" s="124"/>
      <c r="AH71" s="125"/>
      <c r="AI71" s="125"/>
      <c r="AJ71" s="125"/>
    </row>
    <row r="72" spans="1:36" s="16" customFormat="1" ht="23.45" customHeight="1" x14ac:dyDescent="0.2">
      <c r="A72" s="1">
        <v>60</v>
      </c>
      <c r="B72" s="129" t="s">
        <v>367</v>
      </c>
      <c r="C72" s="1"/>
      <c r="D72" s="1">
        <v>3</v>
      </c>
      <c r="E72" s="1"/>
      <c r="F72" s="1">
        <v>3</v>
      </c>
      <c r="G72" s="1">
        <v>3</v>
      </c>
      <c r="H72" s="1"/>
      <c r="I72" s="1"/>
      <c r="J72" s="1"/>
      <c r="K72" s="1"/>
      <c r="L72" s="1"/>
      <c r="M72" s="1">
        <v>3</v>
      </c>
      <c r="N72" s="1"/>
      <c r="O72" s="1"/>
      <c r="P72" s="9"/>
      <c r="Q72" s="1"/>
      <c r="R72" s="108">
        <v>12</v>
      </c>
      <c r="S72" s="91" t="s">
        <v>366</v>
      </c>
      <c r="T72" s="92" t="s">
        <v>367</v>
      </c>
      <c r="U72" s="122"/>
      <c r="V72" s="21"/>
      <c r="W72" s="22"/>
      <c r="X72" s="23"/>
      <c r="Y72" s="123"/>
      <c r="Z72" s="124"/>
      <c r="AA72" s="125"/>
      <c r="AB72" s="125"/>
      <c r="AC72" s="125"/>
      <c r="AD72" s="125"/>
      <c r="AE72" s="123"/>
      <c r="AF72" s="123"/>
      <c r="AG72" s="124"/>
      <c r="AH72" s="125"/>
      <c r="AI72" s="125"/>
      <c r="AJ72" s="125"/>
    </row>
    <row r="73" spans="1:36" s="16" customFormat="1" ht="21.95" customHeight="1" x14ac:dyDescent="0.2">
      <c r="R73" s="3"/>
      <c r="S73" s="122"/>
      <c r="T73" s="122"/>
      <c r="U73" s="122"/>
      <c r="V73" s="21"/>
      <c r="W73" s="22"/>
      <c r="X73" s="23"/>
      <c r="Y73" s="123"/>
      <c r="Z73" s="124"/>
      <c r="AA73" s="125"/>
      <c r="AB73" s="125"/>
      <c r="AC73" s="125"/>
      <c r="AD73" s="125"/>
      <c r="AE73" s="123"/>
      <c r="AF73" s="123"/>
      <c r="AG73" s="124"/>
      <c r="AH73" s="125"/>
      <c r="AI73" s="125"/>
      <c r="AJ73" s="125"/>
    </row>
    <row r="74" spans="1:36" ht="21.95" customHeight="1" x14ac:dyDescent="0.2">
      <c r="A74" s="17"/>
      <c r="B74" s="17"/>
      <c r="P74" s="17"/>
      <c r="Q74" s="17"/>
      <c r="R74" s="26"/>
    </row>
    <row r="75" spans="1:36" ht="21.95" customHeight="1" x14ac:dyDescent="0.2">
      <c r="B75" s="128"/>
      <c r="C75" s="2"/>
      <c r="D75" s="2"/>
      <c r="E75" s="2"/>
      <c r="F75" s="2"/>
      <c r="G75" s="2"/>
      <c r="H75" s="2"/>
      <c r="I75" s="2"/>
      <c r="J75" s="2"/>
      <c r="K75" s="2"/>
      <c r="L75" s="2"/>
      <c r="M75" s="8"/>
      <c r="N75" s="2"/>
      <c r="O75" s="2"/>
      <c r="P75" s="2"/>
      <c r="Q75" s="131"/>
      <c r="R75" s="3"/>
    </row>
    <row r="76" spans="1:36" ht="21.95" customHeight="1" x14ac:dyDescent="0.25">
      <c r="R76" s="3"/>
    </row>
    <row r="77" spans="1:36" ht="21.95" customHeight="1" x14ac:dyDescent="0.25">
      <c r="R77" s="3"/>
    </row>
    <row r="78" spans="1:36" ht="21.95" customHeight="1" x14ac:dyDescent="0.25">
      <c r="R78" s="3"/>
    </row>
    <row r="79" spans="1:36" ht="21.95" customHeight="1" x14ac:dyDescent="0.25">
      <c r="R79" s="3"/>
    </row>
    <row r="80" spans="1:36" ht="21.95" customHeight="1" x14ac:dyDescent="0.25">
      <c r="R80" s="3"/>
    </row>
    <row r="81" spans="18:18" ht="21.95" customHeight="1" x14ac:dyDescent="0.25">
      <c r="R81" s="3"/>
    </row>
    <row r="82" spans="18:18" ht="21.95" customHeight="1" x14ac:dyDescent="0.25">
      <c r="R82" s="3"/>
    </row>
    <row r="83" spans="18:18" ht="21.95" customHeight="1" x14ac:dyDescent="0.25">
      <c r="R83" s="3"/>
    </row>
    <row r="84" spans="18:18" ht="21.95" customHeight="1" x14ac:dyDescent="0.25">
      <c r="R84" s="3"/>
    </row>
    <row r="85" spans="18:18" ht="21.95" customHeight="1" x14ac:dyDescent="0.25">
      <c r="R85" s="3"/>
    </row>
    <row r="86" spans="18:18" ht="21.95" customHeight="1" x14ac:dyDescent="0.25">
      <c r="R86" s="3"/>
    </row>
    <row r="87" spans="18:18" ht="21.95" customHeight="1" x14ac:dyDescent="0.25">
      <c r="R87" s="3"/>
    </row>
    <row r="88" spans="18:18" ht="21.95" customHeight="1" x14ac:dyDescent="0.25">
      <c r="R88" s="3"/>
    </row>
    <row r="89" spans="18:18" ht="21.95" customHeight="1" x14ac:dyDescent="0.25">
      <c r="R89" s="3"/>
    </row>
    <row r="90" spans="18:18" ht="21.95" customHeight="1" x14ac:dyDescent="0.25">
      <c r="R90" s="3"/>
    </row>
    <row r="91" spans="18:18" ht="21.95" customHeight="1" x14ac:dyDescent="0.25">
      <c r="R91" s="3"/>
    </row>
    <row r="92" spans="18:18" ht="21.95" customHeight="1" x14ac:dyDescent="0.25">
      <c r="R92" s="3"/>
    </row>
  </sheetData>
  <mergeCells count="18">
    <mergeCell ref="C41:E41"/>
    <mergeCell ref="F41:I41"/>
    <mergeCell ref="J41:N41"/>
    <mergeCell ref="O41:Q41"/>
    <mergeCell ref="A1:R1"/>
    <mergeCell ref="A3:A6"/>
    <mergeCell ref="C39:P39"/>
    <mergeCell ref="B3:B6"/>
    <mergeCell ref="R3:R6"/>
    <mergeCell ref="C3:P3"/>
    <mergeCell ref="A39:A42"/>
    <mergeCell ref="B39:B42"/>
    <mergeCell ref="R39:R42"/>
    <mergeCell ref="A37:R37"/>
    <mergeCell ref="C5:E5"/>
    <mergeCell ref="F5:I5"/>
    <mergeCell ref="J5:N5"/>
    <mergeCell ref="O5:Q5"/>
  </mergeCells>
  <pageMargins left="0.5" right="0.15" top="0.25" bottom="0.15" header="0.05" footer="0.0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2016-07-17T09:31:00Z</cp:lastPrinted>
  <dcterms:created xsi:type="dcterms:W3CDTF">2012-04-07T15:33:27Z</dcterms:created>
  <dcterms:modified xsi:type="dcterms:W3CDTF">2016-07-17T09:31:39Z</dcterms:modified>
</cp:coreProperties>
</file>